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<sst xmlns="http://schemas.openxmlformats.org/spreadsheetml/2006/main" count="86" uniqueCount="85">
  <si>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</si>
  <si>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</si>
  <si>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</si>
  <si>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</si>
  <si>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</si>
  <si>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</si>
  <si>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</si>
  <si>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</si>
  <si>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</si>
  <si>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</si>
  <si>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</si>
  <si>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</si>
  <si>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</si>
  <si>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</si>
  <si>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</si>
  <si>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</si>
  <si>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</si>
  <si>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</si>
  <si>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</si>
  <si>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</si>
  <si>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</si>
  <si>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</si>
  <si>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</si>
  <si>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</si>
  <si>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</si>
  <si>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</si>
  <si>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</si>
  <si>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</si>
  <si>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</si>
  <si>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</si>
  <si>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</si>
  <si>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</si>
  <si>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</si>
  <si>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</si>
  <si>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</si>
  <si>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</si>
  <si>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</si>
  <si>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</si>
  <si>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</si>
  <si>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</si>
  <si>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</si>
  <si>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</si>
  <si>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</si>
  <si>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</si>
  <si>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</si>
  <si>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</si>
  <si>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</si>
  <si>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</si>
  <si>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</si>
  <si>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</si>
  <si>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</si>
  <si>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</si>
  <si>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</si>
  <si>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</si>
  <si>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</si>
  <si>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</si>
  <si>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</si>
  <si>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</si>
  <si>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</si>
  <si>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</si>
  <si>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</si>
  <si>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</si>
  <si>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</si>
  <si>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</si>
  <si>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</si>
  <si>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</si>
  <si>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</si>
  <si>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</si>
  <si>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</si>
  <si>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</si>
  <si>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</si>
  <si>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</si>
  <si>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</si>
  <si>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</si>
  <si>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</si>
  <si>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</si>
  <si>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</si>
  <si>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</si>
  <si>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</si>
  <si>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</si>
  <si>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</si>
  <si>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</si>
  <si>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</si>
  <si>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</si>
  <si>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07/01/23 - VENCIMENTO 13/01/23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</si>
</sst>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39124</v>
      </c>
      <c r="C7" s="10">
        <f aca="true" t="shared" si="0" ref="C7:K7">C8+C11</f>
        <v>48760</v>
      </c>
      <c r="D7" s="10">
        <f t="shared" si="0"/>
        <v>149514</v>
      </c>
      <c r="E7" s="10">
        <f t="shared" si="0"/>
        <v>129908</v>
      </c>
      <c r="F7" s="10">
        <f t="shared" si="0"/>
        <v>135210</v>
      </c>
      <c r="G7" s="10">
        <f t="shared" si="0"/>
        <v>60244</v>
      </c>
      <c r="H7" s="10">
        <f t="shared" si="0"/>
        <v>31752</v>
      </c>
      <c r="I7" s="10">
        <f t="shared" si="0"/>
        <v>59449</v>
      </c>
      <c r="J7" s="10">
        <f t="shared" si="0"/>
        <v>37676</v>
      </c>
      <c r="K7" s="10">
        <f t="shared" si="0"/>
        <v>107143</v>
      </c>
      <c r="L7" s="10">
        <f aca="true" t="shared" si="1" ref="L7:L13">SUM(B7:K7)</f>
        <v>798780</v>
      </c>
      <c r="M7" s="11"/>
    </row>
    <row r="8" spans="1:13" ht="17.25" customHeight="1">
      <c r="A8" s="12" t="s">
        <v>83</v>
      </c>
      <c r="B8" s="13">
        <f>B9+B10</f>
        <v>3432</v>
      </c>
      <c r="C8" s="13">
        <f aca="true" t="shared" si="2" ref="C8:K8">C9+C10</f>
        <v>3867</v>
      </c>
      <c r="D8" s="13">
        <f t="shared" si="2"/>
        <v>12389</v>
      </c>
      <c r="E8" s="13">
        <f t="shared" si="2"/>
        <v>9904</v>
      </c>
      <c r="F8" s="13">
        <f t="shared" si="2"/>
        <v>8924</v>
      </c>
      <c r="G8" s="13">
        <f t="shared" si="2"/>
        <v>5358</v>
      </c>
      <c r="H8" s="13">
        <f t="shared" si="2"/>
        <v>2328</v>
      </c>
      <c r="I8" s="13">
        <f t="shared" si="2"/>
        <v>3159</v>
      </c>
      <c r="J8" s="13">
        <f t="shared" si="2"/>
        <v>2577</v>
      </c>
      <c r="K8" s="13">
        <f t="shared" si="2"/>
        <v>7464</v>
      </c>
      <c r="L8" s="13">
        <f t="shared" si="1"/>
        <v>59402</v>
      </c>
      <c r="M8"/>
    </row>
    <row r="9" spans="1:13" ht="17.25" customHeight="1">
      <c r="A9" s="14" t="s">
        <v>18</v>
      </c>
      <c r="B9" s="15">
        <v>3429</v>
      </c>
      <c r="C9" s="15">
        <v>3867</v>
      </c>
      <c r="D9" s="15">
        <v>12389</v>
      </c>
      <c r="E9" s="15">
        <v>9904</v>
      </c>
      <c r="F9" s="15">
        <v>8924</v>
      </c>
      <c r="G9" s="15">
        <v>5358</v>
      </c>
      <c r="H9" s="15">
        <v>2310</v>
      </c>
      <c r="I9" s="15">
        <v>3159</v>
      </c>
      <c r="J9" s="15">
        <v>2577</v>
      </c>
      <c r="K9" s="15">
        <v>7464</v>
      </c>
      <c r="L9" s="13">
        <f t="shared" si="1"/>
        <v>59381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18</v>
      </c>
      <c r="I10" s="15">
        <v>0</v>
      </c>
      <c r="J10" s="15">
        <v>0</v>
      </c>
      <c r="K10" s="15">
        <v>0</v>
      </c>
      <c r="L10" s="13">
        <f t="shared" si="1"/>
        <v>21</v>
      </c>
      <c r="M10"/>
    </row>
    <row r="11" spans="1:13" ht="17.25" customHeight="1">
      <c r="A11" s="12" t="s">
        <v>71</v>
      </c>
      <c r="B11" s="15">
        <v>35692</v>
      </c>
      <c r="C11" s="15">
        <v>44893</v>
      </c>
      <c r="D11" s="15">
        <v>137125</v>
      </c>
      <c r="E11" s="15">
        <v>120004</v>
      </c>
      <c r="F11" s="15">
        <v>126286</v>
      </c>
      <c r="G11" s="15">
        <v>54886</v>
      </c>
      <c r="H11" s="15">
        <v>29424</v>
      </c>
      <c r="I11" s="15">
        <v>56290</v>
      </c>
      <c r="J11" s="15">
        <v>35099</v>
      </c>
      <c r="K11" s="15">
        <v>99679</v>
      </c>
      <c r="L11" s="13">
        <f t="shared" si="1"/>
        <v>739378</v>
      </c>
      <c r="M11" s="60"/>
    </row>
    <row r="12" spans="1:13" ht="17.25" customHeight="1">
      <c r="A12" s="14" t="s">
        <v>72</v>
      </c>
      <c r="B12" s="15">
        <v>4742</v>
      </c>
      <c r="C12" s="15">
        <v>4008</v>
      </c>
      <c r="D12" s="15">
        <v>12809</v>
      </c>
      <c r="E12" s="15">
        <v>14422</v>
      </c>
      <c r="F12" s="15">
        <v>12970</v>
      </c>
      <c r="G12" s="15">
        <v>5906</v>
      </c>
      <c r="H12" s="15">
        <v>3106</v>
      </c>
      <c r="I12" s="15">
        <v>3182</v>
      </c>
      <c r="J12" s="15">
        <v>2919</v>
      </c>
      <c r="K12" s="15">
        <v>6802</v>
      </c>
      <c r="L12" s="13">
        <f t="shared" si="1"/>
        <v>70866</v>
      </c>
      <c r="M12" s="60"/>
    </row>
    <row r="13" spans="1:13" ht="17.25" customHeight="1">
      <c r="A13" s="14" t="s">
        <v>73</v>
      </c>
      <c r="B13" s="15">
        <f>+B11-B12</f>
        <v>30950</v>
      </c>
      <c r="C13" s="15">
        <f aca="true" t="shared" si="3" ref="C13:K13">+C11-C12</f>
        <v>40885</v>
      </c>
      <c r="D13" s="15">
        <f t="shared" si="3"/>
        <v>124316</v>
      </c>
      <c r="E13" s="15">
        <f t="shared" si="3"/>
        <v>105582</v>
      </c>
      <c r="F13" s="15">
        <f t="shared" si="3"/>
        <v>113316</v>
      </c>
      <c r="G13" s="15">
        <f t="shared" si="3"/>
        <v>48980</v>
      </c>
      <c r="H13" s="15">
        <f t="shared" si="3"/>
        <v>26318</v>
      </c>
      <c r="I13" s="15">
        <f t="shared" si="3"/>
        <v>53108</v>
      </c>
      <c r="J13" s="15">
        <f t="shared" si="3"/>
        <v>32180</v>
      </c>
      <c r="K13" s="15">
        <f t="shared" si="3"/>
        <v>92877</v>
      </c>
      <c r="L13" s="13">
        <f t="shared" si="1"/>
        <v>668512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1.481976874808554</v>
      </c>
      <c r="C18" s="22">
        <v>1.345814259835466</v>
      </c>
      <c r="D18" s="22">
        <v>1.212566477771373</v>
      </c>
      <c r="E18" s="22">
        <v>1.213902202966249</v>
      </c>
      <c r="F18" s="22">
        <v>1.401297317898871</v>
      </c>
      <c r="G18" s="22">
        <v>1.375495618940769</v>
      </c>
      <c r="H18" s="22">
        <v>1.24123562117496</v>
      </c>
      <c r="I18" s="22">
        <v>1.264324287231875</v>
      </c>
      <c r="J18" s="22">
        <v>1.569056483324587</v>
      </c>
      <c r="K18" s="22">
        <v>1.194771754450169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420865.80000000005</v>
      </c>
      <c r="C20" s="25">
        <f aca="true" t="shared" si="4" ref="C20:K20">SUM(C21:C28)</f>
        <v>278706.37</v>
      </c>
      <c r="D20" s="25">
        <f t="shared" si="4"/>
        <v>926227.8700000001</v>
      </c>
      <c r="E20" s="25">
        <f t="shared" si="4"/>
        <v>812007.23</v>
      </c>
      <c r="F20" s="25">
        <f t="shared" si="4"/>
        <v>866817.23</v>
      </c>
      <c r="G20" s="25">
        <f t="shared" si="4"/>
        <v>418024.83999999997</v>
      </c>
      <c r="H20" s="25">
        <f t="shared" si="4"/>
        <v>220986.48</v>
      </c>
      <c r="I20" s="25">
        <f t="shared" si="4"/>
        <v>339892.83999999997</v>
      </c>
      <c r="J20" s="25">
        <f t="shared" si="4"/>
        <v>294425.70999999996</v>
      </c>
      <c r="K20" s="25">
        <f t="shared" si="4"/>
        <v>513856.26999999996</v>
      </c>
      <c r="L20" s="25">
        <f>SUM(B20:K20)</f>
        <v>5091810.64</v>
      </c>
      <c r="M20"/>
    </row>
    <row r="21" spans="1:13" ht="17.25" customHeight="1">
      <c r="A21" s="26" t="s">
        <v>22</v>
      </c>
      <c r="B21" s="56">
        <f>ROUND((B15+B16)*B7,2)</f>
        <v>281681.06</v>
      </c>
      <c r="C21" s="56">
        <f aca="true" t="shared" si="5" ref="C21:K21">ROUND((C15+C16)*C7,2)</f>
        <v>200091.54</v>
      </c>
      <c r="D21" s="56">
        <f t="shared" si="5"/>
        <v>730226.38</v>
      </c>
      <c r="E21" s="56">
        <f t="shared" si="5"/>
        <v>642680.86</v>
      </c>
      <c r="F21" s="56">
        <f t="shared" si="5"/>
        <v>591029.95</v>
      </c>
      <c r="G21" s="56">
        <f t="shared" si="5"/>
        <v>289556.76</v>
      </c>
      <c r="H21" s="56">
        <f t="shared" si="5"/>
        <v>168107.79</v>
      </c>
      <c r="I21" s="56">
        <f t="shared" si="5"/>
        <v>260957.33</v>
      </c>
      <c r="J21" s="56">
        <f t="shared" si="5"/>
        <v>178113.29</v>
      </c>
      <c r="K21" s="56">
        <f t="shared" si="5"/>
        <v>413625.55</v>
      </c>
      <c r="L21" s="33">
        <f aca="true" t="shared" si="6" ref="L21:L28">SUM(B21:K21)</f>
        <v>3756070.51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135763.76</v>
      </c>
      <c r="C22" s="33">
        <f t="shared" si="7"/>
        <v>69194.51</v>
      </c>
      <c r="D22" s="33">
        <f t="shared" si="7"/>
        <v>155221.65</v>
      </c>
      <c r="E22" s="33">
        <f t="shared" si="7"/>
        <v>137470.85</v>
      </c>
      <c r="F22" s="33">
        <f t="shared" si="7"/>
        <v>237178.73</v>
      </c>
      <c r="G22" s="33">
        <f t="shared" si="7"/>
        <v>108727.29</v>
      </c>
      <c r="H22" s="33">
        <f t="shared" si="7"/>
        <v>40553.59</v>
      </c>
      <c r="I22" s="33">
        <f t="shared" si="7"/>
        <v>68977.36</v>
      </c>
      <c r="J22" s="33">
        <f t="shared" si="7"/>
        <v>101356.52</v>
      </c>
      <c r="K22" s="33">
        <f t="shared" si="7"/>
        <v>80562.57</v>
      </c>
      <c r="L22" s="33">
        <f t="shared" si="6"/>
        <v>1135006.83</v>
      </c>
      <c r="M22"/>
    </row>
    <row r="23" spans="1:13" ht="17.25" customHeight="1">
      <c r="A23" s="27" t="s">
        <v>24</v>
      </c>
      <c r="B23" s="33">
        <v>663.71</v>
      </c>
      <c r="C23" s="33">
        <v>6968.95</v>
      </c>
      <c r="D23" s="33">
        <v>34929.69</v>
      </c>
      <c r="E23" s="33">
        <v>26427.56</v>
      </c>
      <c r="F23" s="33">
        <v>34758.48</v>
      </c>
      <c r="G23" s="33">
        <v>18657.7</v>
      </c>
      <c r="H23" s="33">
        <v>9997.71</v>
      </c>
      <c r="I23" s="33">
        <v>7367.18</v>
      </c>
      <c r="J23" s="33">
        <v>10619.36</v>
      </c>
      <c r="K23" s="33">
        <v>14867.1</v>
      </c>
      <c r="L23" s="33">
        <f t="shared" si="6"/>
        <v>165257.44000000003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573.15</v>
      </c>
      <c r="C26" s="33">
        <v>380.36</v>
      </c>
      <c r="D26" s="33">
        <v>1260.92</v>
      </c>
      <c r="E26" s="33">
        <v>1104.61</v>
      </c>
      <c r="F26" s="33">
        <v>1180.16</v>
      </c>
      <c r="G26" s="33">
        <v>567.94</v>
      </c>
      <c r="H26" s="33">
        <v>299.6</v>
      </c>
      <c r="I26" s="33">
        <v>463.73</v>
      </c>
      <c r="J26" s="33">
        <v>401.2</v>
      </c>
      <c r="K26" s="33">
        <v>698.2</v>
      </c>
      <c r="L26" s="33">
        <f t="shared" si="6"/>
        <v>6929.869999999999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-120523.70000000001</v>
      </c>
      <c r="C31" s="33">
        <f t="shared" si="8"/>
        <v>-19129.85</v>
      </c>
      <c r="D31" s="33">
        <f t="shared" si="8"/>
        <v>-61523.119999999995</v>
      </c>
      <c r="E31" s="33">
        <f t="shared" si="8"/>
        <v>-55238.57</v>
      </c>
      <c r="F31" s="33">
        <f t="shared" si="8"/>
        <v>-45828.03</v>
      </c>
      <c r="G31" s="33">
        <f t="shared" si="8"/>
        <v>-26733.28</v>
      </c>
      <c r="H31" s="33">
        <f t="shared" si="8"/>
        <v>-18141.89</v>
      </c>
      <c r="I31" s="33">
        <f t="shared" si="8"/>
        <v>-16478.22</v>
      </c>
      <c r="J31" s="33">
        <f t="shared" si="8"/>
        <v>-13569.74</v>
      </c>
      <c r="K31" s="33">
        <f t="shared" si="8"/>
        <v>-36724.009999999995</v>
      </c>
      <c r="L31" s="33">
        <f aca="true" t="shared" si="9" ref="L31:L38">SUM(B31:K31)</f>
        <v>-413890.41000000003</v>
      </c>
      <c r="M31"/>
    </row>
    <row r="32" spans="1:13" ht="18.75" customHeight="1">
      <c r="A32" s="27" t="s">
        <v>28</v>
      </c>
      <c r="B32" s="33">
        <f>B33+B34+B35+B36</f>
        <v>-15087.6</v>
      </c>
      <c r="C32" s="33">
        <f aca="true" t="shared" si="10" ref="C32:K32">C33+C34+C35+C36</f>
        <v>-17014.8</v>
      </c>
      <c r="D32" s="33">
        <f t="shared" si="10"/>
        <v>-54511.6</v>
      </c>
      <c r="E32" s="33">
        <f t="shared" si="10"/>
        <v>-43577.6</v>
      </c>
      <c r="F32" s="33">
        <f t="shared" si="10"/>
        <v>-39265.6</v>
      </c>
      <c r="G32" s="33">
        <f t="shared" si="10"/>
        <v>-23575.2</v>
      </c>
      <c r="H32" s="33">
        <f t="shared" si="10"/>
        <v>-10164</v>
      </c>
      <c r="I32" s="33">
        <f t="shared" si="10"/>
        <v>-13899.6</v>
      </c>
      <c r="J32" s="33">
        <f t="shared" si="10"/>
        <v>-11338.8</v>
      </c>
      <c r="K32" s="33">
        <f t="shared" si="10"/>
        <v>-32841.6</v>
      </c>
      <c r="L32" s="33">
        <f t="shared" si="9"/>
        <v>-261276.40000000002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-15087.6</v>
      </c>
      <c r="C33" s="33">
        <f t="shared" si="11"/>
        <v>-17014.8</v>
      </c>
      <c r="D33" s="33">
        <f t="shared" si="11"/>
        <v>-54511.6</v>
      </c>
      <c r="E33" s="33">
        <f t="shared" si="11"/>
        <v>-43577.6</v>
      </c>
      <c r="F33" s="33">
        <f t="shared" si="11"/>
        <v>-39265.6</v>
      </c>
      <c r="G33" s="33">
        <f t="shared" si="11"/>
        <v>-23575.2</v>
      </c>
      <c r="H33" s="33">
        <f t="shared" si="11"/>
        <v>-10164</v>
      </c>
      <c r="I33" s="33">
        <f t="shared" si="11"/>
        <v>-13899.6</v>
      </c>
      <c r="J33" s="33">
        <f t="shared" si="11"/>
        <v>-11338.8</v>
      </c>
      <c r="K33" s="33">
        <f t="shared" si="11"/>
        <v>-32841.6</v>
      </c>
      <c r="L33" s="33">
        <f t="shared" si="9"/>
        <v>-261276.40000000002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-105436.1</v>
      </c>
      <c r="C37" s="38">
        <f aca="true" t="shared" si="12" ref="C37:K37">SUM(C38:C49)</f>
        <v>-2115.05</v>
      </c>
      <c r="D37" s="38">
        <f t="shared" si="12"/>
        <v>-7011.52</v>
      </c>
      <c r="E37" s="38">
        <f t="shared" si="12"/>
        <v>-11660.97</v>
      </c>
      <c r="F37" s="38">
        <f t="shared" si="12"/>
        <v>-6562.43</v>
      </c>
      <c r="G37" s="38">
        <f t="shared" si="12"/>
        <v>-3158.08</v>
      </c>
      <c r="H37" s="38">
        <f t="shared" si="12"/>
        <v>-7977.89</v>
      </c>
      <c r="I37" s="38">
        <f t="shared" si="12"/>
        <v>-2578.62</v>
      </c>
      <c r="J37" s="38">
        <f t="shared" si="12"/>
        <v>-2230.94</v>
      </c>
      <c r="K37" s="38">
        <f t="shared" si="12"/>
        <v>-3882.41</v>
      </c>
      <c r="L37" s="33">
        <f t="shared" si="9"/>
        <v>-152614.01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70</v>
      </c>
      <c r="B48" s="17">
        <v>-3187.05</v>
      </c>
      <c r="C48" s="17">
        <v>-2115.05</v>
      </c>
      <c r="D48" s="17">
        <v>-7011.52</v>
      </c>
      <c r="E48" s="17">
        <v>-6142.32</v>
      </c>
      <c r="F48" s="17">
        <v>-6562.43</v>
      </c>
      <c r="G48" s="17">
        <v>-3158.08</v>
      </c>
      <c r="H48" s="17">
        <v>-1665.96</v>
      </c>
      <c r="I48" s="17">
        <v>-2578.62</v>
      </c>
      <c r="J48" s="17">
        <v>-2230.94</v>
      </c>
      <c r="K48" s="17">
        <v>-3882.41</v>
      </c>
      <c r="L48" s="30">
        <f t="shared" si="13"/>
        <v>-38534.380000000005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6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-51010.64</v>
      </c>
      <c r="C52" s="33">
        <v>-22909.33</v>
      </c>
      <c r="D52" s="33">
        <v>-79350.47</v>
      </c>
      <c r="E52" s="33">
        <v>-90146.15</v>
      </c>
      <c r="F52" s="33">
        <v>-83149.37</v>
      </c>
      <c r="G52" s="33">
        <v>-40981.14</v>
      </c>
      <c r="H52" s="33">
        <v>-21617.14</v>
      </c>
      <c r="I52" s="33">
        <v>-18192.77</v>
      </c>
      <c r="J52" s="33">
        <v>-22811.11</v>
      </c>
      <c r="K52" s="33">
        <v>-32622.39</v>
      </c>
      <c r="L52" s="33">
        <f t="shared" si="14"/>
        <v>-462790.51</v>
      </c>
      <c r="M52" s="57"/>
    </row>
    <row r="53" spans="1:13" ht="18.75" customHeight="1">
      <c r="A53" s="37" t="s">
        <v>80</v>
      </c>
      <c r="B53" s="33">
        <v>51010.64</v>
      </c>
      <c r="C53" s="33">
        <v>22909.33</v>
      </c>
      <c r="D53" s="33">
        <v>79350.47</v>
      </c>
      <c r="E53" s="33">
        <v>90146.15</v>
      </c>
      <c r="F53" s="33">
        <v>83149.37</v>
      </c>
      <c r="G53" s="33">
        <v>40981.14</v>
      </c>
      <c r="H53" s="33">
        <v>21617.14</v>
      </c>
      <c r="I53" s="33">
        <v>18192.77</v>
      </c>
      <c r="J53" s="33">
        <v>22811.11</v>
      </c>
      <c r="K53" s="33">
        <v>32622.39</v>
      </c>
      <c r="L53" s="33">
        <f t="shared" si="14"/>
        <v>462790.51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290089.16000000003</v>
      </c>
      <c r="C55" s="41">
        <f t="shared" si="16"/>
        <v>259576.52</v>
      </c>
      <c r="D55" s="41">
        <f t="shared" si="16"/>
        <v>864704.7500000001</v>
      </c>
      <c r="E55" s="41">
        <f t="shared" si="16"/>
        <v>756768.66</v>
      </c>
      <c r="F55" s="41">
        <f t="shared" si="16"/>
        <v>820989.2</v>
      </c>
      <c r="G55" s="41">
        <f t="shared" si="16"/>
        <v>391291.55999999994</v>
      </c>
      <c r="H55" s="41">
        <f t="shared" si="16"/>
        <v>202844.59000000003</v>
      </c>
      <c r="I55" s="41">
        <f t="shared" si="16"/>
        <v>323414.62</v>
      </c>
      <c r="J55" s="41">
        <f t="shared" si="16"/>
        <v>280855.97</v>
      </c>
      <c r="K55" s="41">
        <f t="shared" si="16"/>
        <v>477132.25999999995</v>
      </c>
      <c r="L55" s="42">
        <f t="shared" si="14"/>
        <v>4667667.29</v>
      </c>
      <c r="M55" s="55"/>
    </row>
    <row r="56" spans="1:13" ht="18.75" customHeight="1">
      <c r="A56" s="27" t="s">
        <v>43</v>
      </c>
      <c r="B56" s="38">
        <v>-10252.94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42">
        <f t="shared" si="14"/>
        <v>-10252.94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290089.16</v>
      </c>
      <c r="C61" s="41">
        <f aca="true" t="shared" si="18" ref="C61:J61">SUM(C62:C73)</f>
        <v>259576.52</v>
      </c>
      <c r="D61" s="41">
        <f t="shared" si="18"/>
        <v>864704.7495202222</v>
      </c>
      <c r="E61" s="41">
        <f t="shared" si="18"/>
        <v>756768.6617156661</v>
      </c>
      <c r="F61" s="41">
        <f t="shared" si="18"/>
        <v>820989.203674468</v>
      </c>
      <c r="G61" s="41">
        <f t="shared" si="18"/>
        <v>391291.56480287894</v>
      </c>
      <c r="H61" s="41">
        <f t="shared" si="18"/>
        <v>202844.58713239845</v>
      </c>
      <c r="I61" s="41">
        <f>SUM(I62:I78)</f>
        <v>323414.62024186517</v>
      </c>
      <c r="J61" s="41">
        <f t="shared" si="18"/>
        <v>280855.97243639297</v>
      </c>
      <c r="K61" s="41">
        <f>SUM(K62:K75)</f>
        <v>477132.27</v>
      </c>
      <c r="L61" s="46">
        <f>SUM(B61:K61)</f>
        <v>4667667.309523892</v>
      </c>
      <c r="M61" s="40"/>
    </row>
    <row r="62" spans="1:13" ht="18.75" customHeight="1">
      <c r="A62" s="47" t="s">
        <v>46</v>
      </c>
      <c r="B62" s="48">
        <v>290089.16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290089.16</v>
      </c>
      <c r="M62"/>
    </row>
    <row r="63" spans="1:13" ht="18.75" customHeight="1">
      <c r="A63" s="47" t="s">
        <v>55</v>
      </c>
      <c r="B63" s="17">
        <v>0</v>
      </c>
      <c r="C63" s="48">
        <v>227389.03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227389.03</v>
      </c>
      <c r="M63"/>
    </row>
    <row r="64" spans="1:13" ht="18.75" customHeight="1">
      <c r="A64" s="47" t="s">
        <v>56</v>
      </c>
      <c r="B64" s="17">
        <v>0</v>
      </c>
      <c r="C64" s="48">
        <v>32187.489999999998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32187.489999999998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864704.7495202222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864704.7495202222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756768.6617156661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756768.6617156661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820989.203674468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820989.203674468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391291.56480287894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391291.56480287894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202844.58713239845</v>
      </c>
      <c r="I69" s="17">
        <v>0</v>
      </c>
      <c r="J69" s="17">
        <v>0</v>
      </c>
      <c r="K69" s="17">
        <v>0</v>
      </c>
      <c r="L69" s="46">
        <f t="shared" si="19"/>
        <v>202844.58713239845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323414.62024186517</v>
      </c>
      <c r="J70" s="17">
        <v>0</v>
      </c>
      <c r="K70" s="17">
        <v>0</v>
      </c>
      <c r="L70" s="46">
        <f t="shared" si="19"/>
        <v>323414.62024186517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280855.97243639297</v>
      </c>
      <c r="K71" s="17">
        <v>0</v>
      </c>
      <c r="L71" s="46">
        <f t="shared" si="19"/>
        <v>280855.97243639297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257842.28000000003</v>
      </c>
      <c r="L72" s="46">
        <f t="shared" si="19"/>
        <v>257842.28000000003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219289.99</v>
      </c>
      <c r="L73" s="46">
        <f t="shared" si="19"/>
        <v>219289.99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2023-01-17T22:46:45Z</dcterms:modified>
  <cp:category/>
  <cp:version/>
  <cp:contentType/>
  <cp:contentStatus/>
</cp:coreProperties>
</file>