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<sst xmlns="http://schemas.openxmlformats.org/spreadsheetml/2006/main" count="86" uniqueCount="85">
  <si>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</si>
  <si>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</si>
  <si>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</si>
  <si>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</si>
  <si>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</si>
  <si>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</si>
  <si>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</si>
  <si>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</si>
  <si>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</si>
  <si>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</si>
  <si>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</si>
  <si>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</si>
  <si>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</si>
  <si>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</si>
  <si>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</si>
  <si>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</si>
  <si>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</si>
  <si>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</si>
  <si>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</si>
  <si>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</si>
  <si>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</si>
  <si>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</si>
  <si>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</si>
  <si>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</si>
  <si>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</si>
  <si>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</si>
  <si>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</si>
  <si>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</si>
  <si>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</si>
  <si>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</si>
  <si>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</si>
  <si>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</si>
  <si>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</si>
  <si>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</si>
  <si>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</si>
  <si>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</si>
  <si>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</si>
  <si>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</si>
  <si>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</si>
  <si>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</si>
  <si>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</si>
  <si>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</si>
  <si>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</si>
  <si>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</si>
  <si>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</si>
  <si>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</si>
  <si>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</si>
  <si>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</si>
  <si>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</si>
  <si>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</si>
  <si>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</si>
  <si>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</si>
  <si>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</si>
  <si>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</si>
  <si>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</si>
  <si>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</si>
  <si>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</si>
  <si>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</si>
  <si>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</si>
  <si>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</si>
  <si>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</si>
  <si>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</si>
  <si>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</si>
  <si>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</si>
  <si>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</si>
  <si>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</si>
  <si>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</si>
  <si>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</si>
  <si>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</si>
  <si>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</si>
  <si>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</si>
  <si>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</si>
  <si>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</si>
  <si>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</si>
  <si>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</si>
  <si>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</si>
  <si>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</si>
  <si>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</si>
  <si>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</si>
  <si>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</si>
  <si>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</si>
  <si>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</si>
  <si>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</si>
  <si>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</si>
  <si>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03/01/23 - VENCIMENTO 10/01/23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</si>
</sst>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59279</v>
      </c>
      <c r="C7" s="10">
        <f aca="true" t="shared" si="0" ref="C7:K7">C8+C11</f>
        <v>75645</v>
      </c>
      <c r="D7" s="10">
        <f t="shared" si="0"/>
        <v>219549</v>
      </c>
      <c r="E7" s="10">
        <f t="shared" si="0"/>
        <v>176420</v>
      </c>
      <c r="F7" s="10">
        <f t="shared" si="0"/>
        <v>180468</v>
      </c>
      <c r="G7" s="10">
        <f t="shared" si="0"/>
        <v>99510</v>
      </c>
      <c r="H7" s="10">
        <f t="shared" si="0"/>
        <v>56743</v>
      </c>
      <c r="I7" s="10">
        <f t="shared" si="0"/>
        <v>86432</v>
      </c>
      <c r="J7" s="10">
        <f t="shared" si="0"/>
        <v>80311</v>
      </c>
      <c r="K7" s="10">
        <f t="shared" si="0"/>
        <v>158974</v>
      </c>
      <c r="L7" s="10">
        <f aca="true" t="shared" si="1" ref="L7:L13">SUM(B7:K7)</f>
        <v>1193331</v>
      </c>
      <c r="M7" s="11"/>
    </row>
    <row r="8" spans="1:13" ht="17.25" customHeight="1">
      <c r="A8" s="12" t="s">
        <v>83</v>
      </c>
      <c r="B8" s="13">
        <f>B9+B10</f>
        <v>3918</v>
      </c>
      <c r="C8" s="13">
        <f aca="true" t="shared" si="2" ref="C8:K8">C9+C10</f>
        <v>4591</v>
      </c>
      <c r="D8" s="13">
        <f t="shared" si="2"/>
        <v>13926</v>
      </c>
      <c r="E8" s="13">
        <f t="shared" si="2"/>
        <v>10213</v>
      </c>
      <c r="F8" s="13">
        <f t="shared" si="2"/>
        <v>9459</v>
      </c>
      <c r="G8" s="13">
        <f t="shared" si="2"/>
        <v>6716</v>
      </c>
      <c r="H8" s="13">
        <f t="shared" si="2"/>
        <v>3441</v>
      </c>
      <c r="I8" s="13">
        <f t="shared" si="2"/>
        <v>4149</v>
      </c>
      <c r="J8" s="13">
        <f t="shared" si="2"/>
        <v>4473</v>
      </c>
      <c r="K8" s="13">
        <f t="shared" si="2"/>
        <v>9362</v>
      </c>
      <c r="L8" s="13">
        <f t="shared" si="1"/>
        <v>70248</v>
      </c>
      <c r="M8"/>
    </row>
    <row r="9" spans="1:13" ht="17.25" customHeight="1">
      <c r="A9" s="14" t="s">
        <v>18</v>
      </c>
      <c r="B9" s="15">
        <v>3916</v>
      </c>
      <c r="C9" s="15">
        <v>4591</v>
      </c>
      <c r="D9" s="15">
        <v>13926</v>
      </c>
      <c r="E9" s="15">
        <v>10213</v>
      </c>
      <c r="F9" s="15">
        <v>9459</v>
      </c>
      <c r="G9" s="15">
        <v>6716</v>
      </c>
      <c r="H9" s="15">
        <v>3394</v>
      </c>
      <c r="I9" s="15">
        <v>4149</v>
      </c>
      <c r="J9" s="15">
        <v>4473</v>
      </c>
      <c r="K9" s="15">
        <v>9362</v>
      </c>
      <c r="L9" s="13">
        <f t="shared" si="1"/>
        <v>70199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 t="shared" si="1"/>
        <v>49</v>
      </c>
      <c r="M10"/>
    </row>
    <row r="11" spans="1:13" ht="17.25" customHeight="1">
      <c r="A11" s="12" t="s">
        <v>71</v>
      </c>
      <c r="B11" s="15">
        <v>55361</v>
      </c>
      <c r="C11" s="15">
        <v>71054</v>
      </c>
      <c r="D11" s="15">
        <v>205623</v>
      </c>
      <c r="E11" s="15">
        <v>166207</v>
      </c>
      <c r="F11" s="15">
        <v>171009</v>
      </c>
      <c r="G11" s="15">
        <v>92794</v>
      </c>
      <c r="H11" s="15">
        <v>53302</v>
      </c>
      <c r="I11" s="15">
        <v>82283</v>
      </c>
      <c r="J11" s="15">
        <v>75838</v>
      </c>
      <c r="K11" s="15">
        <v>149612</v>
      </c>
      <c r="L11" s="13">
        <f t="shared" si="1"/>
        <v>1123083</v>
      </c>
      <c r="M11" s="60"/>
    </row>
    <row r="12" spans="1:13" ht="17.25" customHeight="1">
      <c r="A12" s="14" t="s">
        <v>72</v>
      </c>
      <c r="B12" s="15">
        <v>7002</v>
      </c>
      <c r="C12" s="15">
        <v>5678</v>
      </c>
      <c r="D12" s="15">
        <v>18866</v>
      </c>
      <c r="E12" s="15">
        <v>18383</v>
      </c>
      <c r="F12" s="15">
        <v>15713</v>
      </c>
      <c r="G12" s="15">
        <v>9495</v>
      </c>
      <c r="H12" s="15">
        <v>4930</v>
      </c>
      <c r="I12" s="15">
        <v>4645</v>
      </c>
      <c r="J12" s="15">
        <v>5763</v>
      </c>
      <c r="K12" s="15">
        <v>10161</v>
      </c>
      <c r="L12" s="13">
        <f t="shared" si="1"/>
        <v>100636</v>
      </c>
      <c r="M12" s="60"/>
    </row>
    <row r="13" spans="1:13" ht="17.25" customHeight="1">
      <c r="A13" s="14" t="s">
        <v>73</v>
      </c>
      <c r="B13" s="15">
        <f>+B11-B12</f>
        <v>48359</v>
      </c>
      <c r="C13" s="15">
        <f aca="true" t="shared" si="3" ref="C13:K13">+C11-C12</f>
        <v>65376</v>
      </c>
      <c r="D13" s="15">
        <f t="shared" si="3"/>
        <v>186757</v>
      </c>
      <c r="E13" s="15">
        <f t="shared" si="3"/>
        <v>147824</v>
      </c>
      <c r="F13" s="15">
        <f t="shared" si="3"/>
        <v>155296</v>
      </c>
      <c r="G13" s="15">
        <f t="shared" si="3"/>
        <v>83299</v>
      </c>
      <c r="H13" s="15">
        <f t="shared" si="3"/>
        <v>48372</v>
      </c>
      <c r="I13" s="15">
        <f t="shared" si="3"/>
        <v>77638</v>
      </c>
      <c r="J13" s="15">
        <f t="shared" si="3"/>
        <v>70075</v>
      </c>
      <c r="K13" s="15">
        <f t="shared" si="3"/>
        <v>139451</v>
      </c>
      <c r="L13" s="13">
        <f t="shared" si="1"/>
        <v>1022447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1.645407241404065</v>
      </c>
      <c r="C18" s="22">
        <v>1.473032998323908</v>
      </c>
      <c r="D18" s="22">
        <v>1.341807687288234</v>
      </c>
      <c r="E18" s="22">
        <v>1.357807632725805</v>
      </c>
      <c r="F18" s="22">
        <v>1.555738762716026</v>
      </c>
      <c r="G18" s="22">
        <v>1.549752636578798</v>
      </c>
      <c r="H18" s="22">
        <v>1.338315974656707</v>
      </c>
      <c r="I18" s="22">
        <v>1.402726693460253</v>
      </c>
      <c r="J18" s="22">
        <v>1.72911818752675</v>
      </c>
      <c r="K18" s="22">
        <v>1.331125350180916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708051.7300000001</v>
      </c>
      <c r="C20" s="25">
        <f aca="true" t="shared" si="4" ref="C20:K20">SUM(C21:C28)</f>
        <v>470616.48</v>
      </c>
      <c r="D20" s="25">
        <f t="shared" si="4"/>
        <v>1491531.3300000003</v>
      </c>
      <c r="E20" s="25">
        <f t="shared" si="4"/>
        <v>1222083.7800000003</v>
      </c>
      <c r="F20" s="25">
        <f t="shared" si="4"/>
        <v>1285632.3599999999</v>
      </c>
      <c r="G20" s="25">
        <f t="shared" si="4"/>
        <v>774987.04</v>
      </c>
      <c r="H20" s="25">
        <f t="shared" si="4"/>
        <v>421972.35</v>
      </c>
      <c r="I20" s="25">
        <f t="shared" si="4"/>
        <v>547028.5700000001</v>
      </c>
      <c r="J20" s="25">
        <f t="shared" si="4"/>
        <v>680278.34</v>
      </c>
      <c r="K20" s="25">
        <f t="shared" si="4"/>
        <v>843700.7399999999</v>
      </c>
      <c r="L20" s="25">
        <f>SUM(B20:K20)</f>
        <v>8445882.719999999</v>
      </c>
      <c r="M20"/>
    </row>
    <row r="21" spans="1:13" ht="17.25" customHeight="1">
      <c r="A21" s="26" t="s">
        <v>22</v>
      </c>
      <c r="B21" s="56">
        <f>ROUND((B15+B16)*B7,2)</f>
        <v>426791.02</v>
      </c>
      <c r="C21" s="56">
        <f aca="true" t="shared" si="5" ref="C21:K21">ROUND((C15+C16)*C7,2)</f>
        <v>310416.82</v>
      </c>
      <c r="D21" s="56">
        <f t="shared" si="5"/>
        <v>1072277.32</v>
      </c>
      <c r="E21" s="56">
        <f t="shared" si="5"/>
        <v>872785.02</v>
      </c>
      <c r="F21" s="56">
        <f t="shared" si="5"/>
        <v>788861.72</v>
      </c>
      <c r="G21" s="56">
        <f t="shared" si="5"/>
        <v>478284.86</v>
      </c>
      <c r="H21" s="56">
        <f t="shared" si="5"/>
        <v>300420.14</v>
      </c>
      <c r="I21" s="56">
        <f t="shared" si="5"/>
        <v>379401.91</v>
      </c>
      <c r="J21" s="56">
        <f t="shared" si="5"/>
        <v>379670.25</v>
      </c>
      <c r="K21" s="56">
        <f t="shared" si="5"/>
        <v>613719.13</v>
      </c>
      <c r="L21" s="33">
        <f aca="true" t="shared" si="6" ref="L21:L28">SUM(B21:K21)</f>
        <v>5622628.19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275454.01</v>
      </c>
      <c r="C22" s="33">
        <f t="shared" si="7"/>
        <v>146837.4</v>
      </c>
      <c r="D22" s="33">
        <f t="shared" si="7"/>
        <v>366512.63</v>
      </c>
      <c r="E22" s="33">
        <f t="shared" si="7"/>
        <v>312289.14</v>
      </c>
      <c r="F22" s="33">
        <f t="shared" si="7"/>
        <v>438401.04</v>
      </c>
      <c r="G22" s="33">
        <f t="shared" si="7"/>
        <v>262938.36</v>
      </c>
      <c r="H22" s="33">
        <f t="shared" si="7"/>
        <v>101636.93</v>
      </c>
      <c r="I22" s="33">
        <f t="shared" si="7"/>
        <v>152795.28</v>
      </c>
      <c r="J22" s="33">
        <f t="shared" si="7"/>
        <v>276824.48</v>
      </c>
      <c r="K22" s="33">
        <f t="shared" si="7"/>
        <v>203217.96</v>
      </c>
      <c r="L22" s="33">
        <f t="shared" si="6"/>
        <v>2536907.23</v>
      </c>
      <c r="M22"/>
    </row>
    <row r="23" spans="1:13" ht="17.25" customHeight="1">
      <c r="A23" s="27" t="s">
        <v>24</v>
      </c>
      <c r="B23" s="33">
        <v>3010.36</v>
      </c>
      <c r="C23" s="33">
        <v>10884.84</v>
      </c>
      <c r="D23" s="33">
        <v>46859.97</v>
      </c>
      <c r="E23" s="33">
        <v>31628.55</v>
      </c>
      <c r="F23" s="33">
        <v>54587.27</v>
      </c>
      <c r="G23" s="33">
        <v>32576.53</v>
      </c>
      <c r="H23" s="33">
        <v>17522.76</v>
      </c>
      <c r="I23" s="33">
        <v>12229.99</v>
      </c>
      <c r="J23" s="33">
        <v>19259.49</v>
      </c>
      <c r="K23" s="33">
        <v>21931.34</v>
      </c>
      <c r="L23" s="33">
        <f t="shared" si="6"/>
        <v>250491.09999999998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406.41</v>
      </c>
      <c r="D26" s="33">
        <v>1292.18</v>
      </c>
      <c r="E26" s="33">
        <v>1057.72</v>
      </c>
      <c r="F26" s="33">
        <v>1112.42</v>
      </c>
      <c r="G26" s="33">
        <v>672.14</v>
      </c>
      <c r="H26" s="33">
        <v>364.73</v>
      </c>
      <c r="I26" s="33">
        <v>474.15</v>
      </c>
      <c r="J26" s="33">
        <v>588.78</v>
      </c>
      <c r="K26" s="33">
        <v>729.46</v>
      </c>
      <c r="L26" s="33">
        <f t="shared" si="6"/>
        <v>7310.210000000001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-122883.80000000002</v>
      </c>
      <c r="C31" s="33">
        <f t="shared" si="8"/>
        <v>-22460.31</v>
      </c>
      <c r="D31" s="33">
        <f t="shared" si="8"/>
        <v>-68459.76</v>
      </c>
      <c r="E31" s="33">
        <f t="shared" si="8"/>
        <v>-56337.409999999996</v>
      </c>
      <c r="F31" s="33">
        <f t="shared" si="8"/>
        <v>-47805.38</v>
      </c>
      <c r="G31" s="33">
        <f t="shared" si="8"/>
        <v>-33287.950000000004</v>
      </c>
      <c r="H31" s="33">
        <f t="shared" si="8"/>
        <v>-23273.660000000003</v>
      </c>
      <c r="I31" s="33">
        <f t="shared" si="8"/>
        <v>-45762.92</v>
      </c>
      <c r="J31" s="33">
        <f t="shared" si="8"/>
        <v>-22955.170000000002</v>
      </c>
      <c r="K31" s="33">
        <f t="shared" si="8"/>
        <v>-45249.05</v>
      </c>
      <c r="L31" s="33">
        <f aca="true" t="shared" si="9" ref="L31:L38">SUM(B31:K31)</f>
        <v>-488475.41</v>
      </c>
      <c r="M31"/>
    </row>
    <row r="32" spans="1:13" ht="18.75" customHeight="1">
      <c r="A32" s="27" t="s">
        <v>28</v>
      </c>
      <c r="B32" s="33">
        <f>B33+B34+B35+B36</f>
        <v>-17230.4</v>
      </c>
      <c r="C32" s="33">
        <f aca="true" t="shared" si="10" ref="C32:K32">C33+C34+C35+C36</f>
        <v>-20200.4</v>
      </c>
      <c r="D32" s="33">
        <f t="shared" si="10"/>
        <v>-61274.4</v>
      </c>
      <c r="E32" s="33">
        <f t="shared" si="10"/>
        <v>-44937.2</v>
      </c>
      <c r="F32" s="33">
        <f t="shared" si="10"/>
        <v>-41619.6</v>
      </c>
      <c r="G32" s="33">
        <f t="shared" si="10"/>
        <v>-29550.4</v>
      </c>
      <c r="H32" s="33">
        <f t="shared" si="10"/>
        <v>-14933.6</v>
      </c>
      <c r="I32" s="33">
        <f t="shared" si="10"/>
        <v>-43126.36</v>
      </c>
      <c r="J32" s="33">
        <f t="shared" si="10"/>
        <v>-19681.2</v>
      </c>
      <c r="K32" s="33">
        <f t="shared" si="10"/>
        <v>-41192.8</v>
      </c>
      <c r="L32" s="33">
        <f t="shared" si="9"/>
        <v>-333746.36000000004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-17230.4</v>
      </c>
      <c r="C33" s="33">
        <f t="shared" si="11"/>
        <v>-20200.4</v>
      </c>
      <c r="D33" s="33">
        <f t="shared" si="11"/>
        <v>-61274.4</v>
      </c>
      <c r="E33" s="33">
        <f t="shared" si="11"/>
        <v>-44937.2</v>
      </c>
      <c r="F33" s="33">
        <f t="shared" si="11"/>
        <v>-41619.6</v>
      </c>
      <c r="G33" s="33">
        <f t="shared" si="11"/>
        <v>-29550.4</v>
      </c>
      <c r="H33" s="33">
        <f t="shared" si="11"/>
        <v>-14933.6</v>
      </c>
      <c r="I33" s="33">
        <f t="shared" si="11"/>
        <v>-18255.6</v>
      </c>
      <c r="J33" s="33">
        <f t="shared" si="11"/>
        <v>-19681.2</v>
      </c>
      <c r="K33" s="33">
        <f t="shared" si="11"/>
        <v>-41192.8</v>
      </c>
      <c r="L33" s="33">
        <f t="shared" si="9"/>
        <v>-308875.60000000003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-24870.76</v>
      </c>
      <c r="J36" s="17">
        <v>0</v>
      </c>
      <c r="K36" s="17">
        <v>0</v>
      </c>
      <c r="L36" s="33">
        <f t="shared" si="9"/>
        <v>-24870.76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-2259.91</v>
      </c>
      <c r="D37" s="38">
        <f t="shared" si="12"/>
        <v>-7185.36</v>
      </c>
      <c r="E37" s="38">
        <f t="shared" si="12"/>
        <v>-11400.21</v>
      </c>
      <c r="F37" s="38">
        <f t="shared" si="12"/>
        <v>-6185.78</v>
      </c>
      <c r="G37" s="38">
        <f t="shared" si="12"/>
        <v>-3737.55</v>
      </c>
      <c r="H37" s="38">
        <f t="shared" si="12"/>
        <v>-8340.060000000001</v>
      </c>
      <c r="I37" s="38">
        <f t="shared" si="12"/>
        <v>-2636.56</v>
      </c>
      <c r="J37" s="38">
        <f t="shared" si="12"/>
        <v>-3273.97</v>
      </c>
      <c r="K37" s="38">
        <f t="shared" si="12"/>
        <v>-4056.25</v>
      </c>
      <c r="L37" s="33">
        <f t="shared" si="9"/>
        <v>-154729.05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-3404.35</v>
      </c>
      <c r="C48" s="17">
        <v>-2259.91</v>
      </c>
      <c r="D48" s="17">
        <v>-7185.36</v>
      </c>
      <c r="E48" s="17">
        <v>-5881.56</v>
      </c>
      <c r="F48" s="17">
        <v>-6185.78</v>
      </c>
      <c r="G48" s="17">
        <v>-3737.55</v>
      </c>
      <c r="H48" s="17">
        <v>-2028.13</v>
      </c>
      <c r="I48" s="17">
        <v>-2636.56</v>
      </c>
      <c r="J48" s="17">
        <v>-3273.97</v>
      </c>
      <c r="K48" s="17">
        <v>-4056.25</v>
      </c>
      <c r="L48" s="30">
        <f t="shared" si="13"/>
        <v>-40649.42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-83634.69</v>
      </c>
      <c r="C52" s="33">
        <v>-35325.11</v>
      </c>
      <c r="D52" s="33">
        <v>-128168.06</v>
      </c>
      <c r="E52" s="33">
        <v>-127340.88</v>
      </c>
      <c r="F52" s="33">
        <v>-111937.84</v>
      </c>
      <c r="G52" s="33">
        <v>-73947.06</v>
      </c>
      <c r="H52" s="33">
        <v>-36662.44</v>
      </c>
      <c r="I52" s="33">
        <v>-29398.21</v>
      </c>
      <c r="J52" s="33">
        <v>-48816.07</v>
      </c>
      <c r="K52" s="33">
        <v>-53926.46</v>
      </c>
      <c r="L52" s="33">
        <f t="shared" si="14"/>
        <v>-729156.8199999997</v>
      </c>
      <c r="M52" s="57"/>
    </row>
    <row r="53" spans="1:13" ht="18.75" customHeight="1">
      <c r="A53" s="37" t="s">
        <v>80</v>
      </c>
      <c r="B53" s="33">
        <v>83634.69</v>
      </c>
      <c r="C53" s="33">
        <v>35325.11</v>
      </c>
      <c r="D53" s="33">
        <v>128168.06</v>
      </c>
      <c r="E53" s="33">
        <v>127340.88</v>
      </c>
      <c r="F53" s="33">
        <v>111937.84</v>
      </c>
      <c r="G53" s="33">
        <v>73947.06</v>
      </c>
      <c r="H53" s="33">
        <v>36662.44</v>
      </c>
      <c r="I53" s="33">
        <v>29398.21</v>
      </c>
      <c r="J53" s="33">
        <v>48816.07</v>
      </c>
      <c r="K53" s="33">
        <v>53926.46</v>
      </c>
      <c r="L53" s="33">
        <f t="shared" si="14"/>
        <v>729156.8199999997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585167.93</v>
      </c>
      <c r="C55" s="41">
        <f t="shared" si="16"/>
        <v>448156.17</v>
      </c>
      <c r="D55" s="41">
        <f t="shared" si="16"/>
        <v>1423071.5700000003</v>
      </c>
      <c r="E55" s="41">
        <f t="shared" si="16"/>
        <v>1165746.3700000003</v>
      </c>
      <c r="F55" s="41">
        <f t="shared" si="16"/>
        <v>1237826.98</v>
      </c>
      <c r="G55" s="41">
        <f t="shared" si="16"/>
        <v>741699.0900000001</v>
      </c>
      <c r="H55" s="41">
        <f t="shared" si="16"/>
        <v>398698.68999999994</v>
      </c>
      <c r="I55" s="41">
        <f t="shared" si="16"/>
        <v>501265.6500000001</v>
      </c>
      <c r="J55" s="41">
        <f t="shared" si="16"/>
        <v>657323.1699999999</v>
      </c>
      <c r="K55" s="41">
        <f t="shared" si="16"/>
        <v>798451.6899999998</v>
      </c>
      <c r="L55" s="42">
        <f t="shared" si="14"/>
        <v>7957407.3100000005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585167.9199999999</v>
      </c>
      <c r="C61" s="41">
        <f aca="true" t="shared" si="18" ref="C61:J61">SUM(C62:C73)</f>
        <v>448156.17</v>
      </c>
      <c r="D61" s="41">
        <f t="shared" si="18"/>
        <v>1423071.5707862142</v>
      </c>
      <c r="E61" s="41">
        <f t="shared" si="18"/>
        <v>1165746.3718622222</v>
      </c>
      <c r="F61" s="41">
        <f t="shared" si="18"/>
        <v>1237826.9762141937</v>
      </c>
      <c r="G61" s="41">
        <f t="shared" si="18"/>
        <v>741699.0927830331</v>
      </c>
      <c r="H61" s="41">
        <f t="shared" si="18"/>
        <v>398698.692453568</v>
      </c>
      <c r="I61" s="41">
        <f>SUM(I62:I78)</f>
        <v>501265.6466839441</v>
      </c>
      <c r="J61" s="41">
        <f t="shared" si="18"/>
        <v>657323.174527672</v>
      </c>
      <c r="K61" s="41">
        <f>SUM(K62:K75)</f>
        <v>798451.6900000001</v>
      </c>
      <c r="L61" s="46">
        <f>SUM(B61:K61)</f>
        <v>7957407.305310848</v>
      </c>
      <c r="M61" s="40"/>
    </row>
    <row r="62" spans="1:13" ht="18.75" customHeight="1">
      <c r="A62" s="47" t="s">
        <v>46</v>
      </c>
      <c r="B62" s="48">
        <v>585167.9199999999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585167.9199999999</v>
      </c>
      <c r="M62"/>
    </row>
    <row r="63" spans="1:13" ht="18.75" customHeight="1">
      <c r="A63" s="47" t="s">
        <v>55</v>
      </c>
      <c r="B63" s="17">
        <v>0</v>
      </c>
      <c r="C63" s="48">
        <v>387251.75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387251.75</v>
      </c>
      <c r="M63"/>
    </row>
    <row r="64" spans="1:13" ht="18.75" customHeight="1">
      <c r="A64" s="47" t="s">
        <v>56</v>
      </c>
      <c r="B64" s="17">
        <v>0</v>
      </c>
      <c r="C64" s="48">
        <v>60904.42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60904.42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1423071.5707862142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1423071.5707862142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1165746.3718622222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1165746.3718622222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1237826.9762141937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1237826.9762141937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741699.0927830331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741699.0927830331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398698.692453568</v>
      </c>
      <c r="I69" s="17">
        <v>0</v>
      </c>
      <c r="J69" s="17">
        <v>0</v>
      </c>
      <c r="K69" s="17">
        <v>0</v>
      </c>
      <c r="L69" s="46">
        <f t="shared" si="19"/>
        <v>398698.692453568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501265.6466839441</v>
      </c>
      <c r="J70" s="17">
        <v>0</v>
      </c>
      <c r="K70" s="17">
        <v>0</v>
      </c>
      <c r="L70" s="46">
        <f t="shared" si="19"/>
        <v>501265.6466839441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657323.174527672</v>
      </c>
      <c r="K71" s="17">
        <v>0</v>
      </c>
      <c r="L71" s="46">
        <f t="shared" si="19"/>
        <v>657323.174527672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463501.21</v>
      </c>
      <c r="L72" s="46">
        <f t="shared" si="19"/>
        <v>463501.21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334950.48000000004</v>
      </c>
      <c r="L73" s="46">
        <f t="shared" si="19"/>
        <v>334950.48000000004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2023-01-17T22:38:05Z</dcterms:modified>
  <cp:category/>
  <cp:version/>
  <cp:contentType/>
  <cp:contentStatus/>
</cp:coreProperties>
</file>