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<sst xmlns="http://schemas.openxmlformats.org/spreadsheetml/2006/main" count="86" uniqueCount="85">
  <si>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</si>
  <si>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</si>
  <si>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</si>
  <si>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</si>
  <si>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</si>
  <si>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</si>
  <si>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</si>
  <si>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</si>
  <si>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</si>
  <si>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</si>
  <si>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</si>
  <si>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</si>
  <si>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</si>
  <si>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</si>
  <si>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</si>
  <si>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</si>
  <si>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</si>
  <si>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</si>
  <si>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</si>
  <si>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</si>
  <si>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</si>
  <si>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</si>
  <si>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</si>
  <si>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</si>
  <si>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</si>
  <si>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</si>
  <si>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</si>
  <si>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</si>
  <si>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</si>
  <si>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</si>
  <si>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</si>
  <si>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</si>
  <si>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</si>
  <si>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</si>
  <si>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</si>
  <si>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</si>
  <si>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</si>
  <si>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</si>
  <si>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</si>
  <si>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</si>
  <si>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</si>
  <si>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</si>
  <si>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</si>
  <si>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</si>
  <si>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</si>
  <si>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</si>
  <si>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</si>
  <si>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</si>
  <si>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</si>
  <si>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</si>
  <si>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</si>
  <si>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</si>
  <si>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</si>
  <si>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</si>
  <si>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</si>
  <si>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</si>
  <si>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</si>
  <si>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</si>
  <si>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</si>
  <si>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</si>
  <si>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</si>
  <si>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</si>
  <si>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</si>
  <si>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</si>
  <si>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</si>
  <si>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</si>
  <si>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</si>
  <si>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</si>
  <si>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</si>
  <si>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</si>
  <si>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</si>
  <si>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</si>
  <si>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</si>
  <si>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</si>
  <si>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</si>
  <si>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</si>
  <si>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</si>
  <si>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</si>
  <si>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</si>
  <si>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</si>
  <si>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</si>
  <si>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</si>
  <si>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</si>
  <si>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</si>
  <si>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02/01/23 - VENCIMENTO 09/01/23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</si>
</sst>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48052</v>
      </c>
      <c r="C7" s="10">
        <f aca="true" t="shared" si="0" ref="C7:K7">C8+C11</f>
        <v>62536</v>
      </c>
      <c r="D7" s="10">
        <f t="shared" si="0"/>
        <v>186261</v>
      </c>
      <c r="E7" s="10">
        <f t="shared" si="0"/>
        <v>143702</v>
      </c>
      <c r="F7" s="10">
        <f t="shared" si="0"/>
        <v>148007</v>
      </c>
      <c r="G7" s="10">
        <f t="shared" si="0"/>
        <v>81581</v>
      </c>
      <c r="H7" s="10">
        <f t="shared" si="0"/>
        <v>47428</v>
      </c>
      <c r="I7" s="10">
        <f t="shared" si="0"/>
        <v>74452</v>
      </c>
      <c r="J7" s="10">
        <f t="shared" si="0"/>
        <v>65429</v>
      </c>
      <c r="K7" s="10">
        <f t="shared" si="0"/>
        <v>134271</v>
      </c>
      <c r="L7" s="10">
        <f aca="true" t="shared" si="1" ref="L7:L13">SUM(B7:K7)</f>
        <v>991719</v>
      </c>
      <c r="M7" s="11"/>
    </row>
    <row r="8" spans="1:13" ht="17.25" customHeight="1">
      <c r="A8" s="12" t="s">
        <v>83</v>
      </c>
      <c r="B8" s="13">
        <f>B9+B10</f>
        <v>3471</v>
      </c>
      <c r="C8" s="13">
        <f aca="true" t="shared" si="2" ref="C8:K8">C9+C10</f>
        <v>4231</v>
      </c>
      <c r="D8" s="13">
        <f t="shared" si="2"/>
        <v>12984</v>
      </c>
      <c r="E8" s="13">
        <f t="shared" si="2"/>
        <v>8908</v>
      </c>
      <c r="F8" s="13">
        <f t="shared" si="2"/>
        <v>8698</v>
      </c>
      <c r="G8" s="13">
        <f t="shared" si="2"/>
        <v>6088</v>
      </c>
      <c r="H8" s="13">
        <f t="shared" si="2"/>
        <v>3153</v>
      </c>
      <c r="I8" s="13">
        <f t="shared" si="2"/>
        <v>3782</v>
      </c>
      <c r="J8" s="13">
        <f t="shared" si="2"/>
        <v>3685</v>
      </c>
      <c r="K8" s="13">
        <f t="shared" si="2"/>
        <v>8337</v>
      </c>
      <c r="L8" s="13">
        <f t="shared" si="1"/>
        <v>63337</v>
      </c>
      <c r="M8"/>
    </row>
    <row r="9" spans="1:13" ht="17.25" customHeight="1">
      <c r="A9" s="14" t="s">
        <v>18</v>
      </c>
      <c r="B9" s="15">
        <v>3470</v>
      </c>
      <c r="C9" s="15">
        <v>4231</v>
      </c>
      <c r="D9" s="15">
        <v>12984</v>
      </c>
      <c r="E9" s="15">
        <v>8908</v>
      </c>
      <c r="F9" s="15">
        <v>8698</v>
      </c>
      <c r="G9" s="15">
        <v>6088</v>
      </c>
      <c r="H9" s="15">
        <v>3117</v>
      </c>
      <c r="I9" s="15">
        <v>3782</v>
      </c>
      <c r="J9" s="15">
        <v>3685</v>
      </c>
      <c r="K9" s="15">
        <v>8337</v>
      </c>
      <c r="L9" s="13">
        <f t="shared" si="1"/>
        <v>63300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 t="shared" si="1"/>
        <v>37</v>
      </c>
      <c r="M10"/>
    </row>
    <row r="11" spans="1:13" ht="17.25" customHeight="1">
      <c r="A11" s="12" t="s">
        <v>71</v>
      </c>
      <c r="B11" s="15">
        <v>44581</v>
      </c>
      <c r="C11" s="15">
        <v>58305</v>
      </c>
      <c r="D11" s="15">
        <v>173277</v>
      </c>
      <c r="E11" s="15">
        <v>134794</v>
      </c>
      <c r="F11" s="15">
        <v>139309</v>
      </c>
      <c r="G11" s="15">
        <v>75493</v>
      </c>
      <c r="H11" s="15">
        <v>44275</v>
      </c>
      <c r="I11" s="15">
        <v>70670</v>
      </c>
      <c r="J11" s="15">
        <v>61744</v>
      </c>
      <c r="K11" s="15">
        <v>125934</v>
      </c>
      <c r="L11" s="13">
        <f t="shared" si="1"/>
        <v>928382</v>
      </c>
      <c r="M11" s="60"/>
    </row>
    <row r="12" spans="1:13" ht="17.25" customHeight="1">
      <c r="A12" s="14" t="s">
        <v>72</v>
      </c>
      <c r="B12" s="15">
        <v>5971</v>
      </c>
      <c r="C12" s="15">
        <v>4712</v>
      </c>
      <c r="D12" s="15">
        <v>16614</v>
      </c>
      <c r="E12" s="15">
        <v>15480</v>
      </c>
      <c r="F12" s="15">
        <v>13128</v>
      </c>
      <c r="G12" s="15">
        <v>7986</v>
      </c>
      <c r="H12" s="15">
        <v>4225</v>
      </c>
      <c r="I12" s="15">
        <v>4260</v>
      </c>
      <c r="J12" s="15">
        <v>5067</v>
      </c>
      <c r="K12" s="15">
        <v>8959</v>
      </c>
      <c r="L12" s="13">
        <f t="shared" si="1"/>
        <v>86402</v>
      </c>
      <c r="M12" s="60"/>
    </row>
    <row r="13" spans="1:13" ht="17.25" customHeight="1">
      <c r="A13" s="14" t="s">
        <v>73</v>
      </c>
      <c r="B13" s="15">
        <f>+B11-B12</f>
        <v>38610</v>
      </c>
      <c r="C13" s="15">
        <f aca="true" t="shared" si="3" ref="C13:K13">+C11-C12</f>
        <v>53593</v>
      </c>
      <c r="D13" s="15">
        <f t="shared" si="3"/>
        <v>156663</v>
      </c>
      <c r="E13" s="15">
        <f t="shared" si="3"/>
        <v>119314</v>
      </c>
      <c r="F13" s="15">
        <f t="shared" si="3"/>
        <v>126181</v>
      </c>
      <c r="G13" s="15">
        <f t="shared" si="3"/>
        <v>67507</v>
      </c>
      <c r="H13" s="15">
        <f t="shared" si="3"/>
        <v>40050</v>
      </c>
      <c r="I13" s="15">
        <f t="shared" si="3"/>
        <v>66410</v>
      </c>
      <c r="J13" s="15">
        <f t="shared" si="3"/>
        <v>56677</v>
      </c>
      <c r="K13" s="15">
        <f t="shared" si="3"/>
        <v>116975</v>
      </c>
      <c r="L13" s="13">
        <f t="shared" si="1"/>
        <v>841980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1.960605553102099</v>
      </c>
      <c r="C18" s="22">
        <v>1.716107483451973</v>
      </c>
      <c r="D18" s="22">
        <v>1.531518004018712</v>
      </c>
      <c r="E18" s="22">
        <v>1.582346615976394</v>
      </c>
      <c r="F18" s="22">
        <v>1.82596354562259</v>
      </c>
      <c r="G18" s="22">
        <v>1.82227798972728</v>
      </c>
      <c r="H18" s="22">
        <v>1.551460541495777</v>
      </c>
      <c r="I18" s="22">
        <v>1.58724301163044</v>
      </c>
      <c r="J18" s="22">
        <v>2.074314284500623</v>
      </c>
      <c r="K18" s="22">
        <v>1.527851704100464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684267.5800000002</v>
      </c>
      <c r="C20" s="25">
        <f aca="true" t="shared" si="4" ref="C20:K20">SUM(C21:C28)</f>
        <v>453889.80000000005</v>
      </c>
      <c r="D20" s="25">
        <f t="shared" si="4"/>
        <v>1445859.2200000002</v>
      </c>
      <c r="E20" s="25">
        <f t="shared" si="4"/>
        <v>1161427.7100000002</v>
      </c>
      <c r="F20" s="25">
        <f t="shared" si="4"/>
        <v>1240027.52</v>
      </c>
      <c r="G20" s="25">
        <f t="shared" si="4"/>
        <v>747368.81</v>
      </c>
      <c r="H20" s="25">
        <f t="shared" si="4"/>
        <v>409871.29999999993</v>
      </c>
      <c r="I20" s="25">
        <f t="shared" si="4"/>
        <v>533772.3300000001</v>
      </c>
      <c r="J20" s="25">
        <f t="shared" si="4"/>
        <v>665773.7999999999</v>
      </c>
      <c r="K20" s="25">
        <f t="shared" si="4"/>
        <v>818605.54</v>
      </c>
      <c r="L20" s="25">
        <f>SUM(B20:K20)</f>
        <v>8160863.61</v>
      </c>
      <c r="M20"/>
    </row>
    <row r="21" spans="1:13" ht="17.25" customHeight="1">
      <c r="A21" s="26" t="s">
        <v>22</v>
      </c>
      <c r="B21" s="56">
        <f>ROUND((B15+B16)*B7,2)</f>
        <v>345959.98</v>
      </c>
      <c r="C21" s="56">
        <f aca="true" t="shared" si="5" ref="C21:K21">ROUND((C15+C16)*C7,2)</f>
        <v>256622.73</v>
      </c>
      <c r="D21" s="56">
        <f t="shared" si="5"/>
        <v>909698.72</v>
      </c>
      <c r="E21" s="56">
        <f t="shared" si="5"/>
        <v>710922.53</v>
      </c>
      <c r="F21" s="56">
        <f t="shared" si="5"/>
        <v>646968.2</v>
      </c>
      <c r="G21" s="56">
        <f t="shared" si="5"/>
        <v>392110.92</v>
      </c>
      <c r="H21" s="56">
        <f t="shared" si="5"/>
        <v>251102.8</v>
      </c>
      <c r="I21" s="56">
        <f t="shared" si="5"/>
        <v>326814.5</v>
      </c>
      <c r="J21" s="56">
        <f t="shared" si="5"/>
        <v>309315.6</v>
      </c>
      <c r="K21" s="56">
        <f t="shared" si="5"/>
        <v>518353.2</v>
      </c>
      <c r="L21" s="33">
        <f aca="true" t="shared" si="6" ref="L21:L28">SUM(B21:K21)</f>
        <v>4667869.18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332331.08</v>
      </c>
      <c r="C22" s="33">
        <f t="shared" si="7"/>
        <v>183769.46</v>
      </c>
      <c r="D22" s="33">
        <f t="shared" si="7"/>
        <v>483521.25</v>
      </c>
      <c r="E22" s="33">
        <f t="shared" si="7"/>
        <v>414003.33</v>
      </c>
      <c r="F22" s="33">
        <f t="shared" si="7"/>
        <v>534372.15</v>
      </c>
      <c r="G22" s="33">
        <f t="shared" si="7"/>
        <v>322424.18</v>
      </c>
      <c r="H22" s="33">
        <f t="shared" si="7"/>
        <v>138473.29</v>
      </c>
      <c r="I22" s="33">
        <f t="shared" si="7"/>
        <v>191919.53</v>
      </c>
      <c r="J22" s="33">
        <f t="shared" si="7"/>
        <v>332302.17</v>
      </c>
      <c r="K22" s="33">
        <f t="shared" si="7"/>
        <v>273613.62</v>
      </c>
      <c r="L22" s="33">
        <f t="shared" si="6"/>
        <v>3206730.06</v>
      </c>
      <c r="M22"/>
    </row>
    <row r="23" spans="1:13" ht="17.25" customHeight="1">
      <c r="A23" s="27" t="s">
        <v>24</v>
      </c>
      <c r="B23" s="33">
        <v>3174.97</v>
      </c>
      <c r="C23" s="33">
        <v>11017.58</v>
      </c>
      <c r="D23" s="33">
        <v>46747.41</v>
      </c>
      <c r="E23" s="33">
        <v>31133.81</v>
      </c>
      <c r="F23" s="33">
        <v>54899.62</v>
      </c>
      <c r="G23" s="33">
        <v>31646.42</v>
      </c>
      <c r="H23" s="33">
        <v>17897.48</v>
      </c>
      <c r="I23" s="33">
        <v>12429.1</v>
      </c>
      <c r="J23" s="33">
        <v>19621.49</v>
      </c>
      <c r="K23" s="33">
        <v>21798.6</v>
      </c>
      <c r="L23" s="33">
        <f t="shared" si="6"/>
        <v>250366.48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617.43</v>
      </c>
      <c r="C26" s="33">
        <v>409.02</v>
      </c>
      <c r="D26" s="33">
        <v>1302.61</v>
      </c>
      <c r="E26" s="33">
        <v>1044.69</v>
      </c>
      <c r="F26" s="33">
        <v>1117.64</v>
      </c>
      <c r="G26" s="33">
        <v>672.14</v>
      </c>
      <c r="H26" s="33">
        <v>369.94</v>
      </c>
      <c r="I26" s="33">
        <v>481.96</v>
      </c>
      <c r="J26" s="33">
        <v>599.2</v>
      </c>
      <c r="K26" s="33">
        <v>737.27</v>
      </c>
      <c r="L26" s="33">
        <f t="shared" si="6"/>
        <v>7351.9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-116221.02</v>
      </c>
      <c r="C31" s="33">
        <f t="shared" si="8"/>
        <v>-20890.800000000003</v>
      </c>
      <c r="D31" s="33">
        <f t="shared" si="8"/>
        <v>-64372.909999999996</v>
      </c>
      <c r="E31" s="33">
        <f t="shared" si="8"/>
        <v>-50522.979999999996</v>
      </c>
      <c r="F31" s="33">
        <f t="shared" si="8"/>
        <v>-44485.96</v>
      </c>
      <c r="G31" s="33">
        <f t="shared" si="8"/>
        <v>-30524.75</v>
      </c>
      <c r="H31" s="33">
        <f t="shared" si="8"/>
        <v>-22083.83</v>
      </c>
      <c r="I31" s="33">
        <f t="shared" si="8"/>
        <v>-28832.94</v>
      </c>
      <c r="J31" s="33">
        <f t="shared" si="8"/>
        <v>-19545.92</v>
      </c>
      <c r="K31" s="33">
        <f t="shared" si="8"/>
        <v>-40782.51</v>
      </c>
      <c r="L31" s="33">
        <f aca="true" t="shared" si="9" ref="L31:L38">SUM(B31:K31)</f>
        <v>-438263.62000000005</v>
      </c>
      <c r="M31"/>
    </row>
    <row r="32" spans="1:13" ht="18.75" customHeight="1">
      <c r="A32" s="27" t="s">
        <v>28</v>
      </c>
      <c r="B32" s="33">
        <f>B33+B34+B35+B36</f>
        <v>-15268</v>
      </c>
      <c r="C32" s="33">
        <f aca="true" t="shared" si="10" ref="C32:K32">C33+C34+C35+C36</f>
        <v>-18616.4</v>
      </c>
      <c r="D32" s="33">
        <f t="shared" si="10"/>
        <v>-57129.6</v>
      </c>
      <c r="E32" s="33">
        <f t="shared" si="10"/>
        <v>-39195.2</v>
      </c>
      <c r="F32" s="33">
        <f t="shared" si="10"/>
        <v>-38271.2</v>
      </c>
      <c r="G32" s="33">
        <f t="shared" si="10"/>
        <v>-26787.2</v>
      </c>
      <c r="H32" s="33">
        <f t="shared" si="10"/>
        <v>-13714.8</v>
      </c>
      <c r="I32" s="33">
        <f t="shared" si="10"/>
        <v>-26152.92</v>
      </c>
      <c r="J32" s="33">
        <f t="shared" si="10"/>
        <v>-16214</v>
      </c>
      <c r="K32" s="33">
        <f t="shared" si="10"/>
        <v>-36682.8</v>
      </c>
      <c r="L32" s="33">
        <f t="shared" si="9"/>
        <v>-288032.12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-15268</v>
      </c>
      <c r="C33" s="33">
        <f t="shared" si="11"/>
        <v>-18616.4</v>
      </c>
      <c r="D33" s="33">
        <f t="shared" si="11"/>
        <v>-57129.6</v>
      </c>
      <c r="E33" s="33">
        <f t="shared" si="11"/>
        <v>-39195.2</v>
      </c>
      <c r="F33" s="33">
        <f t="shared" si="11"/>
        <v>-38271.2</v>
      </c>
      <c r="G33" s="33">
        <f t="shared" si="11"/>
        <v>-26787.2</v>
      </c>
      <c r="H33" s="33">
        <f t="shared" si="11"/>
        <v>-13714.8</v>
      </c>
      <c r="I33" s="33">
        <f t="shared" si="11"/>
        <v>-16640.8</v>
      </c>
      <c r="J33" s="33">
        <f t="shared" si="11"/>
        <v>-16214</v>
      </c>
      <c r="K33" s="33">
        <f t="shared" si="11"/>
        <v>-36682.8</v>
      </c>
      <c r="L33" s="33">
        <f t="shared" si="9"/>
        <v>-278520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-9512.12</v>
      </c>
      <c r="J36" s="17">
        <v>0</v>
      </c>
      <c r="K36" s="17">
        <v>0</v>
      </c>
      <c r="L36" s="33">
        <f t="shared" si="9"/>
        <v>-9512.12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-2274.4</v>
      </c>
      <c r="D37" s="38">
        <f t="shared" si="12"/>
        <v>-7243.31</v>
      </c>
      <c r="E37" s="38">
        <f t="shared" si="12"/>
        <v>-11327.779999999999</v>
      </c>
      <c r="F37" s="38">
        <f t="shared" si="12"/>
        <v>-6214.76</v>
      </c>
      <c r="G37" s="38">
        <f t="shared" si="12"/>
        <v>-3737.55</v>
      </c>
      <c r="H37" s="38">
        <f t="shared" si="12"/>
        <v>-8369.03</v>
      </c>
      <c r="I37" s="38">
        <f t="shared" si="12"/>
        <v>-2680.02</v>
      </c>
      <c r="J37" s="38">
        <f t="shared" si="12"/>
        <v>-3331.92</v>
      </c>
      <c r="K37" s="38">
        <f t="shared" si="12"/>
        <v>-4099.71</v>
      </c>
      <c r="L37" s="33">
        <f t="shared" si="9"/>
        <v>-154960.86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-3433.33</v>
      </c>
      <c r="C48" s="17">
        <v>-2274.4</v>
      </c>
      <c r="D48" s="17">
        <v>-7243.31</v>
      </c>
      <c r="E48" s="17">
        <v>-5809.13</v>
      </c>
      <c r="F48" s="17">
        <v>-6214.76</v>
      </c>
      <c r="G48" s="17">
        <v>-3737.55</v>
      </c>
      <c r="H48" s="17">
        <v>-2057.1</v>
      </c>
      <c r="I48" s="17">
        <v>-2680.02</v>
      </c>
      <c r="J48" s="17">
        <v>-3331.92</v>
      </c>
      <c r="K48" s="17">
        <v>-4099.71</v>
      </c>
      <c r="L48" s="30">
        <f t="shared" si="13"/>
        <v>-40881.229999999996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4729.36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6">SUM(B50:K50)</f>
        <v>4729.36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-85027.64</v>
      </c>
      <c r="C52" s="33">
        <v>-34200.17</v>
      </c>
      <c r="D52" s="33">
        <v>-128966.18</v>
      </c>
      <c r="E52" s="33">
        <v>-125112.46</v>
      </c>
      <c r="F52" s="33">
        <v>-109989.01</v>
      </c>
      <c r="G52" s="33">
        <v>-73160.54</v>
      </c>
      <c r="H52" s="33">
        <v>-36512.45</v>
      </c>
      <c r="I52" s="33">
        <v>-30541.22</v>
      </c>
      <c r="J52" s="33">
        <v>-51559.26</v>
      </c>
      <c r="K52" s="33">
        <v>-54620.34</v>
      </c>
      <c r="L52" s="33">
        <f t="shared" si="14"/>
        <v>-729689.2699999999</v>
      </c>
      <c r="M52" s="57"/>
    </row>
    <row r="53" spans="1:13" ht="18.75" customHeight="1">
      <c r="A53" s="37" t="s">
        <v>80</v>
      </c>
      <c r="B53" s="33">
        <v>85027.64</v>
      </c>
      <c r="C53" s="33">
        <v>34200.17</v>
      </c>
      <c r="D53" s="33">
        <v>128966.18</v>
      </c>
      <c r="E53" s="33">
        <v>125112.46</v>
      </c>
      <c r="F53" s="33">
        <v>109989.01</v>
      </c>
      <c r="G53" s="33">
        <v>73160.54</v>
      </c>
      <c r="H53" s="33">
        <v>36512.45</v>
      </c>
      <c r="I53" s="33">
        <v>30541.22</v>
      </c>
      <c r="J53" s="33">
        <v>51559.26</v>
      </c>
      <c r="K53" s="33">
        <v>54620.34</v>
      </c>
      <c r="L53" s="33">
        <f t="shared" si="14"/>
        <v>729689.2699999999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565810.4600000002</v>
      </c>
      <c r="C55" s="41">
        <f t="shared" si="16"/>
        <v>432999.00000000006</v>
      </c>
      <c r="D55" s="41">
        <f t="shared" si="16"/>
        <v>1381486.3100000003</v>
      </c>
      <c r="E55" s="41">
        <f t="shared" si="16"/>
        <v>1110904.7300000002</v>
      </c>
      <c r="F55" s="41">
        <f t="shared" si="16"/>
        <v>1195541.56</v>
      </c>
      <c r="G55" s="41">
        <f t="shared" si="16"/>
        <v>716844.06</v>
      </c>
      <c r="H55" s="41">
        <f t="shared" si="16"/>
        <v>387787.4699999999</v>
      </c>
      <c r="I55" s="41">
        <f t="shared" si="16"/>
        <v>504939.3900000001</v>
      </c>
      <c r="J55" s="41">
        <f t="shared" si="16"/>
        <v>646227.8799999999</v>
      </c>
      <c r="K55" s="41">
        <f t="shared" si="16"/>
        <v>777823.03</v>
      </c>
      <c r="L55" s="42">
        <f t="shared" si="14"/>
        <v>7720363.890000001</v>
      </c>
      <c r="M55" s="55"/>
    </row>
    <row r="56" spans="1:13" ht="18.75" customHeight="1">
      <c r="A56" s="27" t="s">
        <v>43</v>
      </c>
      <c r="B56" s="38">
        <v>-2236.1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42">
        <f t="shared" si="14"/>
        <v>-2236.1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565810.45</v>
      </c>
      <c r="C61" s="41">
        <f aca="true" t="shared" si="18" ref="C61:J61">SUM(C62:C73)</f>
        <v>432998.99</v>
      </c>
      <c r="D61" s="41">
        <f t="shared" si="18"/>
        <v>1381486.3078957552</v>
      </c>
      <c r="E61" s="41">
        <f t="shared" si="18"/>
        <v>1110904.7295125665</v>
      </c>
      <c r="F61" s="41">
        <f t="shared" si="18"/>
        <v>1195541.55836245</v>
      </c>
      <c r="G61" s="41">
        <f t="shared" si="18"/>
        <v>716844.059037018</v>
      </c>
      <c r="H61" s="41">
        <f t="shared" si="18"/>
        <v>387787.466035056</v>
      </c>
      <c r="I61" s="41">
        <f>SUM(I62:I78)</f>
        <v>504939.391214548</v>
      </c>
      <c r="J61" s="41">
        <f t="shared" si="18"/>
        <v>646227.8774986878</v>
      </c>
      <c r="K61" s="41">
        <f>SUM(K62:K75)</f>
        <v>777823.03</v>
      </c>
      <c r="L61" s="46">
        <f>SUM(B61:K61)</f>
        <v>7720363.859556082</v>
      </c>
      <c r="M61" s="40"/>
    </row>
    <row r="62" spans="1:13" ht="18.75" customHeight="1">
      <c r="A62" s="47" t="s">
        <v>46</v>
      </c>
      <c r="B62" s="48">
        <v>565810.45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565810.45</v>
      </c>
      <c r="M62"/>
    </row>
    <row r="63" spans="1:13" ht="18.75" customHeight="1">
      <c r="A63" s="47" t="s">
        <v>55</v>
      </c>
      <c r="B63" s="17">
        <v>0</v>
      </c>
      <c r="C63" s="48">
        <v>379263.82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379263.82</v>
      </c>
      <c r="M63"/>
    </row>
    <row r="64" spans="1:13" ht="18.75" customHeight="1">
      <c r="A64" s="47" t="s">
        <v>56</v>
      </c>
      <c r="B64" s="17">
        <v>0</v>
      </c>
      <c r="C64" s="48">
        <v>53735.17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53735.17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1381486.3078957552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1381486.3078957552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1110904.7295125665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1110904.7295125665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1195541.55836245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1195541.55836245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716844.059037018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716844.059037018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387787.466035056</v>
      </c>
      <c r="I69" s="17">
        <v>0</v>
      </c>
      <c r="J69" s="17">
        <v>0</v>
      </c>
      <c r="K69" s="17">
        <v>0</v>
      </c>
      <c r="L69" s="46">
        <f t="shared" si="19"/>
        <v>387787.466035056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504939.391214548</v>
      </c>
      <c r="J70" s="17">
        <v>0</v>
      </c>
      <c r="K70" s="17">
        <v>0</v>
      </c>
      <c r="L70" s="46">
        <f t="shared" si="19"/>
        <v>504939.391214548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646227.8774986878</v>
      </c>
      <c r="K71" s="17">
        <v>0</v>
      </c>
      <c r="L71" s="46">
        <f t="shared" si="19"/>
        <v>646227.8774986878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402756.75999999995</v>
      </c>
      <c r="L72" s="46">
        <f t="shared" si="19"/>
        <v>402756.75999999995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375066.27</v>
      </c>
      <c r="L73" s="46">
        <f t="shared" si="19"/>
        <v>375066.27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2023-01-17T22:36:56Z</dcterms:modified>
  <cp:category/>
  <cp:version/>
  <cp:contentType/>
  <cp:contentStatus/>
</cp:coreProperties>
</file>