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<sst xmlns="http://schemas.openxmlformats.org/spreadsheetml/2006/main" count="82" uniqueCount="81">
  <si>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</si>
  <si>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</si>
  <si>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</si>
  <si>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</si>
  <si>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</si>
  <si>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</si>
  <si>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</si>
  <si>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</si>
  <si>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</si>
  <si>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</si>
  <si>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</si>
  <si>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</si>
  <si>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</si>
  <si>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</si>
  <si>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</si>
  <si>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</si>
  <si>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</si>
  <si>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</si>
  <si>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</si>
  <si>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</si>
  <si>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</si>
  <si>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</si>
  <si>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</si>
  <si>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</si>
  <si>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</si>
  <si>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</si>
  <si>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</si>
  <si>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</si>
  <si>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</si>
  <si>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</si>
  <si>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</si>
  <si>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</si>
  <si>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</si>
  <si>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</si>
  <si>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</si>
  <si>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</si>
  <si>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</si>
  <si>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</si>
  <si>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</si>
  <si>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</si>
  <si>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</si>
  <si>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</si>
  <si>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</si>
  <si>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</si>
  <si>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</si>
  <si>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</si>
  <si>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</si>
  <si>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</si>
  <si>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</si>
  <si>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</si>
  <si>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</si>
  <si>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</si>
  <si>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</si>
  <si>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</si>
  <si>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</si>
  <si>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</si>
  <si>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</si>
  <si>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</si>
  <si>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</si>
  <si>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</si>
  <si>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</si>
  <si>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</si>
  <si>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</si>
  <si>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</si>
  <si>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</si>
  <si>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</si>
  <si>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</si>
  <si>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</si>
  <si>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</si>
  <si>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</si>
  <si>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</si>
  <si>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</si>
  <si>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</si>
  <si>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</si>
  <si>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</si>
  <si>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</si>
  <si>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</si>
  <si>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</si>
  <si>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</si>
  <si>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</si>
  <si>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14/02/23 - VENCIMENTO 23/02/23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</si>
</sst>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339400</v>
      </c>
      <c r="C7" s="46">
        <f aca="true" t="shared" si="0" ref="C7:J7">+C8+C11</f>
        <v>275742</v>
      </c>
      <c r="D7" s="46">
        <f t="shared" si="0"/>
        <v>335734</v>
      </c>
      <c r="E7" s="46">
        <f t="shared" si="0"/>
        <v>186933</v>
      </c>
      <c r="F7" s="46">
        <f t="shared" si="0"/>
        <v>236600</v>
      </c>
      <c r="G7" s="46">
        <f t="shared" si="0"/>
        <v>225541</v>
      </c>
      <c r="H7" s="46">
        <f t="shared" si="0"/>
        <v>264754</v>
      </c>
      <c r="I7" s="46">
        <f t="shared" si="0"/>
        <v>378486</v>
      </c>
      <c r="J7" s="46">
        <f t="shared" si="0"/>
        <v>122942</v>
      </c>
      <c r="K7" s="38">
        <f aca="true" t="shared" si="1" ref="K7:K13">SUM(B7:J7)</f>
        <v>2366132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18272</v>
      </c>
      <c r="C8" s="44">
        <f t="shared" si="2"/>
        <v>18029</v>
      </c>
      <c r="D8" s="44">
        <f t="shared" si="2"/>
        <v>17731</v>
      </c>
      <c r="E8" s="44">
        <f t="shared" si="2"/>
        <v>12166</v>
      </c>
      <c r="F8" s="44">
        <f t="shared" si="2"/>
        <v>13344</v>
      </c>
      <c r="G8" s="44">
        <f t="shared" si="2"/>
        <v>6459</v>
      </c>
      <c r="H8" s="44">
        <f t="shared" si="2"/>
        <v>6100</v>
      </c>
      <c r="I8" s="44">
        <f t="shared" si="2"/>
        <v>19152</v>
      </c>
      <c r="J8" s="44">
        <f t="shared" si="2"/>
        <v>4207</v>
      </c>
      <c r="K8" s="38">
        <f t="shared" si="1"/>
        <v>115460</v>
      </c>
      <c r="L8"/>
      <c r="M8"/>
      <c r="N8"/>
    </row>
    <row r="9" spans="1:14" ht="16.5" customHeight="1">
      <c r="A9" s="22" t="s">
        <v>32</v>
      </c>
      <c r="B9" s="44">
        <v>18207</v>
      </c>
      <c r="C9" s="44">
        <v>18025</v>
      </c>
      <c r="D9" s="44">
        <v>17719</v>
      </c>
      <c r="E9" s="44">
        <v>12016</v>
      </c>
      <c r="F9" s="44">
        <v>13331</v>
      </c>
      <c r="G9" s="44">
        <v>6459</v>
      </c>
      <c r="H9" s="44">
        <v>6100</v>
      </c>
      <c r="I9" s="44">
        <v>19077</v>
      </c>
      <c r="J9" s="44">
        <v>4207</v>
      </c>
      <c r="K9" s="38">
        <f t="shared" si="1"/>
        <v>115141</v>
      </c>
      <c r="L9"/>
      <c r="M9"/>
      <c r="N9"/>
    </row>
    <row r="10" spans="1:14" ht="16.5" customHeight="1">
      <c r="A10" s="22" t="s">
        <v>31</v>
      </c>
      <c r="B10" s="44">
        <v>65</v>
      </c>
      <c r="C10" s="44">
        <v>4</v>
      </c>
      <c r="D10" s="44">
        <v>12</v>
      </c>
      <c r="E10" s="44">
        <v>150</v>
      </c>
      <c r="F10" s="44">
        <v>13</v>
      </c>
      <c r="G10" s="44">
        <v>0</v>
      </c>
      <c r="H10" s="44">
        <v>0</v>
      </c>
      <c r="I10" s="44">
        <v>75</v>
      </c>
      <c r="J10" s="44">
        <v>0</v>
      </c>
      <c r="K10" s="38">
        <f t="shared" si="1"/>
        <v>319</v>
      </c>
      <c r="L10"/>
      <c r="M10"/>
      <c r="N10"/>
    </row>
    <row r="11" spans="1:14" ht="16.5" customHeight="1">
      <c r="A11" s="43" t="s">
        <v>67</v>
      </c>
      <c r="B11" s="42">
        <v>321128</v>
      </c>
      <c r="C11" s="42">
        <v>257713</v>
      </c>
      <c r="D11" s="42">
        <v>318003</v>
      </c>
      <c r="E11" s="42">
        <v>174767</v>
      </c>
      <c r="F11" s="42">
        <v>223256</v>
      </c>
      <c r="G11" s="42">
        <v>219082</v>
      </c>
      <c r="H11" s="42">
        <v>258654</v>
      </c>
      <c r="I11" s="42">
        <v>359334</v>
      </c>
      <c r="J11" s="42">
        <v>118735</v>
      </c>
      <c r="K11" s="38">
        <f t="shared" si="1"/>
        <v>2250672</v>
      </c>
      <c r="L11" s="59"/>
      <c r="M11" s="59"/>
      <c r="N11" s="59"/>
    </row>
    <row r="12" spans="1:14" ht="16.5" customHeight="1">
      <c r="A12" s="22" t="s">
        <v>79</v>
      </c>
      <c r="B12" s="42">
        <v>21330</v>
      </c>
      <c r="C12" s="42">
        <v>19330</v>
      </c>
      <c r="D12" s="42">
        <v>23385</v>
      </c>
      <c r="E12" s="42">
        <v>15730</v>
      </c>
      <c r="F12" s="42">
        <v>12641</v>
      </c>
      <c r="G12" s="42">
        <v>11526</v>
      </c>
      <c r="H12" s="42">
        <v>11929</v>
      </c>
      <c r="I12" s="42">
        <v>18384</v>
      </c>
      <c r="J12" s="42">
        <v>5054</v>
      </c>
      <c r="K12" s="38">
        <f t="shared" si="1"/>
        <v>139309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299798</v>
      </c>
      <c r="C13" s="42">
        <f>+C11-C12</f>
        <v>238383</v>
      </c>
      <c r="D13" s="42">
        <f>+D11-D12</f>
        <v>294618</v>
      </c>
      <c r="E13" s="42">
        <f aca="true" t="shared" si="3" ref="E13:J13">+E11-E12</f>
        <v>159037</v>
      </c>
      <c r="F13" s="42">
        <f t="shared" si="3"/>
        <v>210615</v>
      </c>
      <c r="G13" s="42">
        <f t="shared" si="3"/>
        <v>207556</v>
      </c>
      <c r="H13" s="42">
        <f t="shared" si="3"/>
        <v>246725</v>
      </c>
      <c r="I13" s="42">
        <f t="shared" si="3"/>
        <v>340950</v>
      </c>
      <c r="J13" s="42">
        <f t="shared" si="3"/>
        <v>113681</v>
      </c>
      <c r="K13" s="38">
        <f t="shared" si="1"/>
        <v>2111363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1.099680291329269</v>
      </c>
      <c r="C18" s="39">
        <v>1.164230829265311</v>
      </c>
      <c r="D18" s="39">
        <v>1.06837497108916</v>
      </c>
      <c r="E18" s="39">
        <v>1.342632298902238</v>
      </c>
      <c r="F18" s="39">
        <v>1.003322177308355</v>
      </c>
      <c r="G18" s="39">
        <v>1.132229229674241</v>
      </c>
      <c r="H18" s="39">
        <v>1.105508099781564</v>
      </c>
      <c r="I18" s="39">
        <v>1.072102516098879</v>
      </c>
      <c r="J18" s="39">
        <v>1.028845646079463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1741502.05</v>
      </c>
      <c r="C20" s="36">
        <f aca="true" t="shared" si="4" ref="C20:J20">SUM(C21:C28)</f>
        <v>1645702.44</v>
      </c>
      <c r="D20" s="36">
        <f t="shared" si="4"/>
        <v>2040272.2999999998</v>
      </c>
      <c r="E20" s="36">
        <f t="shared" si="4"/>
        <v>1240380.19</v>
      </c>
      <c r="F20" s="36">
        <f t="shared" si="4"/>
        <v>1241513.9700000002</v>
      </c>
      <c r="G20" s="36">
        <f t="shared" si="4"/>
        <v>1346529.91</v>
      </c>
      <c r="H20" s="36">
        <f t="shared" si="4"/>
        <v>1235591.18</v>
      </c>
      <c r="I20" s="36">
        <f t="shared" si="4"/>
        <v>1746074.4400000002</v>
      </c>
      <c r="J20" s="36">
        <f t="shared" si="4"/>
        <v>610355.54</v>
      </c>
      <c r="K20" s="36">
        <f aca="true" t="shared" si="5" ref="K20:K28">SUM(B20:J20)</f>
        <v>12847922.02</v>
      </c>
      <c r="L20"/>
      <c r="M20"/>
      <c r="N20"/>
    </row>
    <row r="21" spans="1:14" ht="16.5" customHeight="1">
      <c r="A21" s="35" t="s">
        <v>28</v>
      </c>
      <c r="B21" s="58">
        <f>ROUND((B15+B16)*B7,2)</f>
        <v>1524279.34</v>
      </c>
      <c r="C21" s="58">
        <f>ROUND((C15+C16)*C7,2)</f>
        <v>1360483.45</v>
      </c>
      <c r="D21" s="58">
        <f aca="true" t="shared" si="6" ref="D21:J21">ROUND((D15+D16)*D7,2)</f>
        <v>1836297.11</v>
      </c>
      <c r="E21" s="58">
        <f t="shared" si="6"/>
        <v>888941.19</v>
      </c>
      <c r="F21" s="58">
        <f t="shared" si="6"/>
        <v>1190665.84</v>
      </c>
      <c r="G21" s="58">
        <f t="shared" si="6"/>
        <v>1146515.12</v>
      </c>
      <c r="H21" s="58">
        <f t="shared" si="6"/>
        <v>1071591.82</v>
      </c>
      <c r="I21" s="58">
        <f t="shared" si="6"/>
        <v>1547440.01</v>
      </c>
      <c r="J21" s="58">
        <f t="shared" si="6"/>
        <v>568754.28</v>
      </c>
      <c r="K21" s="30">
        <f t="shared" si="5"/>
        <v>11134968.159999998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151940.61</v>
      </c>
      <c r="C22" s="30">
        <f t="shared" si="7"/>
        <v>223433.33</v>
      </c>
      <c r="D22" s="30">
        <f t="shared" si="7"/>
        <v>125556.76</v>
      </c>
      <c r="E22" s="30">
        <f t="shared" si="7"/>
        <v>304579.96</v>
      </c>
      <c r="F22" s="30">
        <f t="shared" si="7"/>
        <v>3955.6</v>
      </c>
      <c r="G22" s="30">
        <f t="shared" si="7"/>
        <v>151602.81</v>
      </c>
      <c r="H22" s="30">
        <f t="shared" si="7"/>
        <v>113061.62</v>
      </c>
      <c r="I22" s="30">
        <f t="shared" si="7"/>
        <v>111574.32</v>
      </c>
      <c r="J22" s="30">
        <f t="shared" si="7"/>
        <v>16406.08</v>
      </c>
      <c r="K22" s="30">
        <f t="shared" si="5"/>
        <v>1202111.09</v>
      </c>
      <c r="L22"/>
      <c r="M22"/>
      <c r="N22"/>
    </row>
    <row r="23" spans="1:14" ht="16.5" customHeight="1">
      <c r="A23" s="18" t="s">
        <v>26</v>
      </c>
      <c r="B23" s="30">
        <v>60559.15</v>
      </c>
      <c r="C23" s="30">
        <v>55363.51</v>
      </c>
      <c r="D23" s="30">
        <v>69495.89</v>
      </c>
      <c r="E23" s="30">
        <v>41144.56</v>
      </c>
      <c r="F23" s="30">
        <v>43036.04</v>
      </c>
      <c r="G23" s="30">
        <v>44374.13</v>
      </c>
      <c r="H23" s="30">
        <v>45070.04</v>
      </c>
      <c r="I23" s="30">
        <v>80372.52</v>
      </c>
      <c r="J23" s="30">
        <v>22288.67</v>
      </c>
      <c r="K23" s="30">
        <f t="shared" si="5"/>
        <v>461704.50999999995</v>
      </c>
      <c r="L23"/>
      <c r="M23"/>
      <c r="N23"/>
    </row>
    <row r="24" spans="1:14" ht="16.5" customHeight="1">
      <c r="A24" s="18" t="s">
        <v>25</v>
      </c>
      <c r="B24" s="30">
        <v>1914.72</v>
      </c>
      <c r="C24" s="34">
        <v>3829.44</v>
      </c>
      <c r="D24" s="34">
        <v>5744.16</v>
      </c>
      <c r="E24" s="30">
        <v>3829.44</v>
      </c>
      <c r="F24" s="30">
        <v>1914.72</v>
      </c>
      <c r="G24" s="34">
        <v>1914.72</v>
      </c>
      <c r="H24" s="34">
        <v>3829.44</v>
      </c>
      <c r="I24" s="34">
        <v>3829.44</v>
      </c>
      <c r="J24" s="34">
        <v>1914.72</v>
      </c>
      <c r="K24" s="30">
        <f t="shared" si="5"/>
        <v>28720.8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1479.67</v>
      </c>
      <c r="C26" s="30">
        <v>1396.02</v>
      </c>
      <c r="D26" s="30">
        <v>1733.49</v>
      </c>
      <c r="E26" s="30">
        <v>1052.78</v>
      </c>
      <c r="F26" s="30">
        <v>1052.78</v>
      </c>
      <c r="G26" s="30">
        <v>1142.2</v>
      </c>
      <c r="H26" s="30">
        <v>1049.9</v>
      </c>
      <c r="I26" s="30">
        <v>1482.55</v>
      </c>
      <c r="J26" s="30">
        <v>519.18</v>
      </c>
      <c r="K26" s="30">
        <f t="shared" si="5"/>
        <v>10908.57</v>
      </c>
      <c r="L26" s="59"/>
      <c r="M26" s="59"/>
      <c r="N26" s="59"/>
    </row>
    <row r="27" spans="1:14" ht="16.5" customHeight="1">
      <c r="A27" s="18" t="s">
        <v>77</v>
      </c>
      <c r="B27" s="30">
        <v>376.53</v>
      </c>
      <c r="C27" s="30">
        <v>321.29</v>
      </c>
      <c r="D27" s="30">
        <v>379.89</v>
      </c>
      <c r="E27" s="30">
        <v>220.93</v>
      </c>
      <c r="F27" s="30">
        <v>250.57</v>
      </c>
      <c r="G27" s="30">
        <v>255.28</v>
      </c>
      <c r="H27" s="30">
        <v>252.59</v>
      </c>
      <c r="I27" s="30">
        <v>326.01</v>
      </c>
      <c r="J27" s="30">
        <v>125.28</v>
      </c>
      <c r="K27" s="30">
        <f t="shared" si="5"/>
        <v>2508.3700000000003</v>
      </c>
      <c r="L27" s="59"/>
      <c r="M27" s="59"/>
      <c r="N27" s="59"/>
    </row>
    <row r="28" spans="1:14" ht="16.5" customHeight="1">
      <c r="A28" s="18" t="s">
        <v>78</v>
      </c>
      <c r="B28" s="30">
        <v>952.03</v>
      </c>
      <c r="C28" s="30">
        <v>875.4</v>
      </c>
      <c r="D28" s="30">
        <v>1065</v>
      </c>
      <c r="E28" s="30">
        <v>611.33</v>
      </c>
      <c r="F28" s="30">
        <v>638.42</v>
      </c>
      <c r="G28" s="30">
        <v>725.65</v>
      </c>
      <c r="H28" s="30">
        <v>735.77</v>
      </c>
      <c r="I28" s="30">
        <v>1049.59</v>
      </c>
      <c r="J28" s="30">
        <v>347.33</v>
      </c>
      <c r="K28" s="30">
        <f t="shared" si="5"/>
        <v>7000.519999999999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-266982.05</v>
      </c>
      <c r="C31" s="30">
        <f t="shared" si="8"/>
        <v>-96350.15</v>
      </c>
      <c r="D31" s="30">
        <f t="shared" si="8"/>
        <v>-164226.54000000007</v>
      </c>
      <c r="E31" s="30">
        <f t="shared" si="8"/>
        <v>-225140.22</v>
      </c>
      <c r="F31" s="30">
        <f t="shared" si="8"/>
        <v>-64510.54</v>
      </c>
      <c r="G31" s="30">
        <f t="shared" si="8"/>
        <v>-282868.14</v>
      </c>
      <c r="H31" s="30">
        <f t="shared" si="8"/>
        <v>-76327.57</v>
      </c>
      <c r="I31" s="30">
        <f t="shared" si="8"/>
        <v>-160300.36000000002</v>
      </c>
      <c r="J31" s="30">
        <f t="shared" si="8"/>
        <v>-567086.1599999999</v>
      </c>
      <c r="K31" s="30">
        <f aca="true" t="shared" si="9" ref="K31:K39">SUM(B31:J31)</f>
        <v>-1903791.7300000002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-258754.16999999998</v>
      </c>
      <c r="C32" s="30">
        <f t="shared" si="10"/>
        <v>-88587.4</v>
      </c>
      <c r="D32" s="30">
        <f t="shared" si="10"/>
        <v>-129806.68000000001</v>
      </c>
      <c r="E32" s="30">
        <f t="shared" si="10"/>
        <v>-219286.08</v>
      </c>
      <c r="F32" s="30">
        <f t="shared" si="10"/>
        <v>-58656.4</v>
      </c>
      <c r="G32" s="30">
        <f t="shared" si="10"/>
        <v>-276516.8</v>
      </c>
      <c r="H32" s="30">
        <f t="shared" si="10"/>
        <v>-70489.47</v>
      </c>
      <c r="I32" s="30">
        <f t="shared" si="10"/>
        <v>-152056.44</v>
      </c>
      <c r="J32" s="30">
        <f t="shared" si="10"/>
        <v>-39525.35</v>
      </c>
      <c r="K32" s="30">
        <f t="shared" si="9"/>
        <v>-1293678.79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-80110.8</v>
      </c>
      <c r="C33" s="30">
        <f t="shared" si="11"/>
        <v>-79310</v>
      </c>
      <c r="D33" s="30">
        <f t="shared" si="11"/>
        <v>-77963.6</v>
      </c>
      <c r="E33" s="30">
        <f t="shared" si="11"/>
        <v>-52870.4</v>
      </c>
      <c r="F33" s="30">
        <f t="shared" si="11"/>
        <v>-58656.4</v>
      </c>
      <c r="G33" s="30">
        <f t="shared" si="11"/>
        <v>-28419.6</v>
      </c>
      <c r="H33" s="30">
        <f t="shared" si="11"/>
        <v>-26840</v>
      </c>
      <c r="I33" s="30">
        <f t="shared" si="11"/>
        <v>-83938.8</v>
      </c>
      <c r="J33" s="30">
        <f t="shared" si="11"/>
        <v>-18510.8</v>
      </c>
      <c r="K33" s="30">
        <f t="shared" si="9"/>
        <v>-506620.39999999997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-178643.37</v>
      </c>
      <c r="C36" s="30">
        <v>-9277.4</v>
      </c>
      <c r="D36" s="30">
        <v>-51843.08</v>
      </c>
      <c r="E36" s="30">
        <v>-166415.68</v>
      </c>
      <c r="F36" s="26">
        <v>0</v>
      </c>
      <c r="G36" s="30">
        <v>-248097.2</v>
      </c>
      <c r="H36" s="30">
        <v>-43649.47</v>
      </c>
      <c r="I36" s="30">
        <v>-68117.64</v>
      </c>
      <c r="J36" s="30">
        <v>-21014.55</v>
      </c>
      <c r="K36" s="30">
        <f t="shared" si="9"/>
        <v>-787058.39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-8227.88</v>
      </c>
      <c r="C37" s="27">
        <f t="shared" si="12"/>
        <v>-7762.75</v>
      </c>
      <c r="D37" s="27">
        <f t="shared" si="12"/>
        <v>-34419.860000000066</v>
      </c>
      <c r="E37" s="27">
        <f t="shared" si="12"/>
        <v>-5854.14</v>
      </c>
      <c r="F37" s="27">
        <f t="shared" si="12"/>
        <v>-5854.14</v>
      </c>
      <c r="G37" s="27">
        <f t="shared" si="12"/>
        <v>-6351.34</v>
      </c>
      <c r="H37" s="27">
        <f t="shared" si="12"/>
        <v>-5838.1</v>
      </c>
      <c r="I37" s="27">
        <f t="shared" si="12"/>
        <v>-8243.92</v>
      </c>
      <c r="J37" s="27">
        <f t="shared" si="12"/>
        <v>-527560.8099999999</v>
      </c>
      <c r="K37" s="30">
        <f t="shared" si="9"/>
        <v>-610112.94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-24780.57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-7173.84</v>
      </c>
      <c r="K38" s="30">
        <f t="shared" si="9"/>
        <v>-31954.41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-517500</v>
      </c>
      <c r="K46" s="30">
        <f t="shared" si="13"/>
        <v>-3316500</v>
      </c>
      <c r="L46" s="24"/>
      <c r="M46"/>
      <c r="N46"/>
    </row>
    <row r="47" spans="1:14" s="23" customFormat="1" ht="16.5" customHeight="1">
      <c r="A47" s="25" t="s">
        <v>10</v>
      </c>
      <c r="B47" s="17">
        <v>-8227.88</v>
      </c>
      <c r="C47" s="17">
        <v>-7762.75</v>
      </c>
      <c r="D47" s="17">
        <v>-9639.29</v>
      </c>
      <c r="E47" s="17">
        <v>-5854.14</v>
      </c>
      <c r="F47" s="17">
        <v>-5854.14</v>
      </c>
      <c r="G47" s="17">
        <v>-6351.34</v>
      </c>
      <c r="H47" s="17">
        <v>-5838.1</v>
      </c>
      <c r="I47" s="17">
        <v>-8243.92</v>
      </c>
      <c r="J47" s="17">
        <v>-2886.97</v>
      </c>
      <c r="K47" s="30">
        <f t="shared" si="13"/>
        <v>-60658.52999999999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1474520</v>
      </c>
      <c r="C54" s="27">
        <f t="shared" si="15"/>
        <v>1549352.29</v>
      </c>
      <c r="D54" s="27">
        <f t="shared" si="15"/>
        <v>1876045.7599999998</v>
      </c>
      <c r="E54" s="27">
        <f t="shared" si="15"/>
        <v>1015239.97</v>
      </c>
      <c r="F54" s="27">
        <f t="shared" si="15"/>
        <v>1177003.4300000002</v>
      </c>
      <c r="G54" s="27">
        <f t="shared" si="15"/>
        <v>1063661.77</v>
      </c>
      <c r="H54" s="27">
        <f t="shared" si="15"/>
        <v>1159263.6099999999</v>
      </c>
      <c r="I54" s="27">
        <f t="shared" si="15"/>
        <v>1585774.08</v>
      </c>
      <c r="J54" s="27">
        <f t="shared" si="15"/>
        <v>43269.38000000012</v>
      </c>
      <c r="K54" s="20">
        <f>SUM(B54:J54)</f>
        <v>10944130.29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1474519.99</v>
      </c>
      <c r="C60" s="10">
        <f t="shared" si="17"/>
        <v>1549352.285106377</v>
      </c>
      <c r="D60" s="10">
        <f t="shared" si="17"/>
        <v>1876045.7616436332</v>
      </c>
      <c r="E60" s="10">
        <f t="shared" si="17"/>
        <v>1015239.9735166021</v>
      </c>
      <c r="F60" s="10">
        <f t="shared" si="17"/>
        <v>1177003.4330255338</v>
      </c>
      <c r="G60" s="10">
        <f t="shared" si="17"/>
        <v>1063661.7710423518</v>
      </c>
      <c r="H60" s="10">
        <f t="shared" si="17"/>
        <v>1159263.606582264</v>
      </c>
      <c r="I60" s="10">
        <f>SUM(I61:I73)</f>
        <v>1585774.07</v>
      </c>
      <c r="J60" s="10">
        <f t="shared" si="17"/>
        <v>43269.38462186497</v>
      </c>
      <c r="K60" s="5">
        <f>SUM(K61:K73)</f>
        <v>10944130.275538627</v>
      </c>
      <c r="L60" s="9"/>
    </row>
    <row r="61" spans="1:12" ht="16.5" customHeight="1">
      <c r="A61" s="7" t="s">
        <v>56</v>
      </c>
      <c r="B61" s="8">
        <v>1288435.57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1288435.57</v>
      </c>
      <c r="L61"/>
    </row>
    <row r="62" spans="1:12" ht="16.5" customHeight="1">
      <c r="A62" s="7" t="s">
        <v>57</v>
      </c>
      <c r="B62" s="8">
        <v>186084.42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186084.42</v>
      </c>
      <c r="L62"/>
    </row>
    <row r="63" spans="1:12" ht="16.5" customHeight="1">
      <c r="A63" s="7" t="s">
        <v>4</v>
      </c>
      <c r="B63" s="6">
        <v>0</v>
      </c>
      <c r="C63" s="8">
        <v>1549352.285106377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1549352.285106377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1876045.7616436332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1876045.7616436332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1015239.9735166021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1015239.9735166021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1177003.4330255338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1177003.4330255338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1063661.7710423518</v>
      </c>
      <c r="H67" s="6">
        <v>0</v>
      </c>
      <c r="I67" s="6">
        <v>0</v>
      </c>
      <c r="J67" s="6">
        <v>0</v>
      </c>
      <c r="K67" s="5">
        <f t="shared" si="18"/>
        <v>1063661.7710423518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1159263.606582264</v>
      </c>
      <c r="I68" s="6">
        <v>0</v>
      </c>
      <c r="J68" s="6">
        <v>0</v>
      </c>
      <c r="K68" s="5">
        <f t="shared" si="18"/>
        <v>1159263.606582264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602911.3</v>
      </c>
      <c r="J70" s="6">
        <v>0</v>
      </c>
      <c r="K70" s="5">
        <f t="shared" si="18"/>
        <v>602911.3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982862.77</v>
      </c>
      <c r="J71" s="6">
        <v>0</v>
      </c>
      <c r="K71" s="5">
        <f t="shared" si="18"/>
        <v>982862.77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43269.38462186497</v>
      </c>
      <c r="K72" s="5">
        <f t="shared" si="18"/>
        <v>43269.38462186497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2023-02-22T18:17:58Z</dcterms:modified>
  <cp:category/>
  <cp:version/>
  <cp:contentType/>
  <cp:contentStatus/>
</cp:coreProperties>
</file>