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<sst xmlns="http://schemas.openxmlformats.org/spreadsheetml/2006/main" count="82" uniqueCount="81">
  <si>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</si>
  <si>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</si>
  <si>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</si>
  <si>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</si>
  <si>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</si>
  <si>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</si>
  <si>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</si>
  <si>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</si>
  <si>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</si>
  <si>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</si>
  <si>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</si>
  <si>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</si>
  <si>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</si>
  <si>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</si>
  <si>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</si>
  <si>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</si>
  <si>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</si>
  <si>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</si>
  <si>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</si>
  <si>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</si>
  <si>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</si>
  <si>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</si>
  <si>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</si>
  <si>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</si>
  <si>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</si>
  <si>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</si>
  <si>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</si>
  <si>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</si>
  <si>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</si>
  <si>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</si>
  <si>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</si>
  <si>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</si>
  <si>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</si>
  <si>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</si>
  <si>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</si>
  <si>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</si>
  <si>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</si>
  <si>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</si>
  <si>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</si>
  <si>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</si>
  <si>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</si>
  <si>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</si>
  <si>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</si>
  <si>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</si>
  <si>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</si>
  <si>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</si>
  <si>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</si>
  <si>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</si>
  <si>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</si>
  <si>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</si>
  <si>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</si>
  <si>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</si>
  <si>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</si>
  <si>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</si>
  <si>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</si>
  <si>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</si>
  <si>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</si>
  <si>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</si>
  <si>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</si>
  <si>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</si>
  <si>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</si>
  <si>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</si>
  <si>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</si>
  <si>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</si>
  <si>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</si>
  <si>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</si>
  <si>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</si>
  <si>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</si>
  <si>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</si>
  <si>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</si>
  <si>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</si>
  <si>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</si>
  <si>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</si>
  <si>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</si>
  <si>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</si>
  <si>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</si>
  <si>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</si>
  <si>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</si>
  <si>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</si>
  <si>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</si>
  <si>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11/02/23 - VENCIMENTO 17/02/23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</si>
</sst>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165321</v>
      </c>
      <c r="C7" s="46">
        <f aca="true" t="shared" si="0" ref="C7:J7">+C8+C11</f>
        <v>134387</v>
      </c>
      <c r="D7" s="46">
        <f t="shared" si="0"/>
        <v>194760</v>
      </c>
      <c r="E7" s="46">
        <f t="shared" si="0"/>
        <v>94484</v>
      </c>
      <c r="F7" s="46">
        <f t="shared" si="0"/>
        <v>131625</v>
      </c>
      <c r="G7" s="46">
        <f t="shared" si="0"/>
        <v>144517</v>
      </c>
      <c r="H7" s="46">
        <f t="shared" si="0"/>
        <v>155825</v>
      </c>
      <c r="I7" s="46">
        <f t="shared" si="0"/>
        <v>202836</v>
      </c>
      <c r="J7" s="46">
        <f t="shared" si="0"/>
        <v>48373</v>
      </c>
      <c r="K7" s="38">
        <f aca="true" t="shared" si="1" ref="K7:K13">SUM(B7:J7)</f>
        <v>1272128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11290</v>
      </c>
      <c r="C8" s="44">
        <f t="shared" si="2"/>
        <v>12047</v>
      </c>
      <c r="D8" s="44">
        <f t="shared" si="2"/>
        <v>13489</v>
      </c>
      <c r="E8" s="44">
        <f t="shared" si="2"/>
        <v>8092</v>
      </c>
      <c r="F8" s="44">
        <f t="shared" si="2"/>
        <v>8775</v>
      </c>
      <c r="G8" s="44">
        <f t="shared" si="2"/>
        <v>5731</v>
      </c>
      <c r="H8" s="44">
        <f t="shared" si="2"/>
        <v>4773</v>
      </c>
      <c r="I8" s="44">
        <f t="shared" si="2"/>
        <v>12697</v>
      </c>
      <c r="J8" s="44">
        <f t="shared" si="2"/>
        <v>1665</v>
      </c>
      <c r="K8" s="38">
        <f t="shared" si="1"/>
        <v>78559</v>
      </c>
      <c r="L8"/>
      <c r="M8"/>
      <c r="N8"/>
    </row>
    <row r="9" spans="1:14" ht="16.5" customHeight="1">
      <c r="A9" s="22" t="s">
        <v>32</v>
      </c>
      <c r="B9" s="44">
        <v>11268</v>
      </c>
      <c r="C9" s="44">
        <v>12046</v>
      </c>
      <c r="D9" s="44">
        <v>13487</v>
      </c>
      <c r="E9" s="44">
        <v>7907</v>
      </c>
      <c r="F9" s="44">
        <v>8766</v>
      </c>
      <c r="G9" s="44">
        <v>5731</v>
      </c>
      <c r="H9" s="44">
        <v>4773</v>
      </c>
      <c r="I9" s="44">
        <v>12662</v>
      </c>
      <c r="J9" s="44">
        <v>1665</v>
      </c>
      <c r="K9" s="38">
        <f t="shared" si="1"/>
        <v>78305</v>
      </c>
      <c r="L9"/>
      <c r="M9"/>
      <c r="N9"/>
    </row>
    <row r="10" spans="1:14" ht="16.5" customHeight="1">
      <c r="A10" s="22" t="s">
        <v>31</v>
      </c>
      <c r="B10" s="44">
        <v>22</v>
      </c>
      <c r="C10" s="44">
        <v>1</v>
      </c>
      <c r="D10" s="44">
        <v>2</v>
      </c>
      <c r="E10" s="44">
        <v>185</v>
      </c>
      <c r="F10" s="44">
        <v>9</v>
      </c>
      <c r="G10" s="44">
        <v>0</v>
      </c>
      <c r="H10" s="44">
        <v>0</v>
      </c>
      <c r="I10" s="44">
        <v>35</v>
      </c>
      <c r="J10" s="44">
        <v>0</v>
      </c>
      <c r="K10" s="38">
        <f t="shared" si="1"/>
        <v>254</v>
      </c>
      <c r="L10"/>
      <c r="M10"/>
      <c r="N10"/>
    </row>
    <row r="11" spans="1:14" ht="16.5" customHeight="1">
      <c r="A11" s="43" t="s">
        <v>67</v>
      </c>
      <c r="B11" s="42">
        <v>154031</v>
      </c>
      <c r="C11" s="42">
        <v>122340</v>
      </c>
      <c r="D11" s="42">
        <v>181271</v>
      </c>
      <c r="E11" s="42">
        <v>86392</v>
      </c>
      <c r="F11" s="42">
        <v>122850</v>
      </c>
      <c r="G11" s="42">
        <v>138786</v>
      </c>
      <c r="H11" s="42">
        <v>151052</v>
      </c>
      <c r="I11" s="42">
        <v>190139</v>
      </c>
      <c r="J11" s="42">
        <v>46708</v>
      </c>
      <c r="K11" s="38">
        <f t="shared" si="1"/>
        <v>1193569</v>
      </c>
      <c r="L11" s="59"/>
      <c r="M11" s="59"/>
      <c r="N11" s="59"/>
    </row>
    <row r="12" spans="1:14" ht="16.5" customHeight="1">
      <c r="A12" s="22" t="s">
        <v>79</v>
      </c>
      <c r="B12" s="42">
        <v>10957</v>
      </c>
      <c r="C12" s="42">
        <v>9727</v>
      </c>
      <c r="D12" s="42">
        <v>14549</v>
      </c>
      <c r="E12" s="42">
        <v>8359</v>
      </c>
      <c r="F12" s="42">
        <v>7869</v>
      </c>
      <c r="G12" s="42">
        <v>7785</v>
      </c>
      <c r="H12" s="42">
        <v>6879</v>
      </c>
      <c r="I12" s="42">
        <v>9126</v>
      </c>
      <c r="J12" s="42">
        <v>1792</v>
      </c>
      <c r="K12" s="38">
        <f t="shared" si="1"/>
        <v>77043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143074</v>
      </c>
      <c r="C13" s="42">
        <f>+C11-C12</f>
        <v>112613</v>
      </c>
      <c r="D13" s="42">
        <f>+D11-D12</f>
        <v>166722</v>
      </c>
      <c r="E13" s="42">
        <f aca="true" t="shared" si="3" ref="E13:J13">+E11-E12</f>
        <v>78033</v>
      </c>
      <c r="F13" s="42">
        <f t="shared" si="3"/>
        <v>114981</v>
      </c>
      <c r="G13" s="42">
        <f t="shared" si="3"/>
        <v>131001</v>
      </c>
      <c r="H13" s="42">
        <f t="shared" si="3"/>
        <v>144173</v>
      </c>
      <c r="I13" s="42">
        <f t="shared" si="3"/>
        <v>181013</v>
      </c>
      <c r="J13" s="42">
        <f t="shared" si="3"/>
        <v>44916</v>
      </c>
      <c r="K13" s="38">
        <f t="shared" si="1"/>
        <v>1116526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1.119663381891285</v>
      </c>
      <c r="C18" s="39">
        <v>1.201702749387491</v>
      </c>
      <c r="D18" s="39">
        <v>1.087816563597386</v>
      </c>
      <c r="E18" s="39">
        <v>1.359830296318354</v>
      </c>
      <c r="F18" s="39">
        <v>1.023395961320815</v>
      </c>
      <c r="G18" s="39">
        <v>1.152083740258397</v>
      </c>
      <c r="H18" s="39">
        <v>1.109844325244606</v>
      </c>
      <c r="I18" s="39">
        <v>1.094406618001189</v>
      </c>
      <c r="J18" s="39">
        <v>1.039276981784909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865956.45</v>
      </c>
      <c r="C20" s="36">
        <f aca="true" t="shared" si="4" ref="C20:J20">SUM(C21:C28)</f>
        <v>842276.55</v>
      </c>
      <c r="D20" s="36">
        <f t="shared" si="4"/>
        <v>1215947.0999999999</v>
      </c>
      <c r="E20" s="36">
        <f t="shared" si="4"/>
        <v>639772.2000000001</v>
      </c>
      <c r="F20" s="36">
        <f t="shared" si="4"/>
        <v>710585.3999999999</v>
      </c>
      <c r="G20" s="36">
        <f t="shared" si="4"/>
        <v>882235.84</v>
      </c>
      <c r="H20" s="36">
        <f t="shared" si="4"/>
        <v>740349.1299999999</v>
      </c>
      <c r="I20" s="36">
        <f t="shared" si="4"/>
        <v>962612.7799999998</v>
      </c>
      <c r="J20" s="36">
        <f t="shared" si="4"/>
        <v>247340.02</v>
      </c>
      <c r="K20" s="36">
        <f aca="true" t="shared" si="5" ref="K20:K28">SUM(B20:J20)</f>
        <v>7107075.469999999</v>
      </c>
      <c r="L20"/>
      <c r="M20"/>
      <c r="N20"/>
    </row>
    <row r="21" spans="1:14" ht="16.5" customHeight="1">
      <c r="A21" s="35" t="s">
        <v>28</v>
      </c>
      <c r="B21" s="58">
        <f>ROUND((B15+B16)*B7,2)</f>
        <v>742473.14</v>
      </c>
      <c r="C21" s="58">
        <f>ROUND((C15+C16)*C7,2)</f>
        <v>663052.02</v>
      </c>
      <c r="D21" s="58">
        <f aca="true" t="shared" si="6" ref="D21:J21">ROUND((D15+D16)*D7,2)</f>
        <v>1065239.82</v>
      </c>
      <c r="E21" s="58">
        <f t="shared" si="6"/>
        <v>449309.21</v>
      </c>
      <c r="F21" s="58">
        <f t="shared" si="6"/>
        <v>662389.65</v>
      </c>
      <c r="G21" s="58">
        <f t="shared" si="6"/>
        <v>734637.72</v>
      </c>
      <c r="H21" s="58">
        <f t="shared" si="6"/>
        <v>630701.69</v>
      </c>
      <c r="I21" s="58">
        <f t="shared" si="6"/>
        <v>829294.99</v>
      </c>
      <c r="J21" s="58">
        <f t="shared" si="6"/>
        <v>223783.17</v>
      </c>
      <c r="K21" s="30">
        <f t="shared" si="5"/>
        <v>6000881.41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88846.85</v>
      </c>
      <c r="C22" s="30">
        <f t="shared" si="7"/>
        <v>133739.42</v>
      </c>
      <c r="D22" s="30">
        <f t="shared" si="7"/>
        <v>93545.7</v>
      </c>
      <c r="E22" s="30">
        <f t="shared" si="7"/>
        <v>161675.07</v>
      </c>
      <c r="F22" s="30">
        <f t="shared" si="7"/>
        <v>15497.24</v>
      </c>
      <c r="G22" s="30">
        <f t="shared" si="7"/>
        <v>111726.45</v>
      </c>
      <c r="H22" s="30">
        <f t="shared" si="7"/>
        <v>69279</v>
      </c>
      <c r="I22" s="30">
        <f t="shared" si="7"/>
        <v>78290.94</v>
      </c>
      <c r="J22" s="30">
        <f t="shared" si="7"/>
        <v>8789.53</v>
      </c>
      <c r="K22" s="30">
        <f t="shared" si="5"/>
        <v>761390.2</v>
      </c>
      <c r="L22"/>
      <c r="M22"/>
      <c r="N22"/>
    </row>
    <row r="23" spans="1:14" ht="16.5" customHeight="1">
      <c r="A23" s="18" t="s">
        <v>26</v>
      </c>
      <c r="B23" s="30">
        <v>30124.07</v>
      </c>
      <c r="C23" s="30">
        <v>39224.48</v>
      </c>
      <c r="D23" s="30">
        <v>48190.01</v>
      </c>
      <c r="E23" s="30">
        <v>23189.02</v>
      </c>
      <c r="F23" s="30">
        <v>28853.77</v>
      </c>
      <c r="G23" s="30">
        <v>31683.84</v>
      </c>
      <c r="H23" s="30">
        <v>34466.13</v>
      </c>
      <c r="I23" s="30">
        <v>48411.37</v>
      </c>
      <c r="J23" s="30">
        <v>12016.56</v>
      </c>
      <c r="K23" s="30">
        <f t="shared" si="5"/>
        <v>296159.25</v>
      </c>
      <c r="L23"/>
      <c r="M23"/>
      <c r="N23"/>
    </row>
    <row r="24" spans="1:14" ht="16.5" customHeight="1">
      <c r="A24" s="18" t="s">
        <v>25</v>
      </c>
      <c r="B24" s="30">
        <v>1914.72</v>
      </c>
      <c r="C24" s="34">
        <v>3829.44</v>
      </c>
      <c r="D24" s="34">
        <v>5744.16</v>
      </c>
      <c r="E24" s="30">
        <v>3829.44</v>
      </c>
      <c r="F24" s="30">
        <v>1914.72</v>
      </c>
      <c r="G24" s="34">
        <v>1914.72</v>
      </c>
      <c r="H24" s="34">
        <v>3829.44</v>
      </c>
      <c r="I24" s="34">
        <v>3829.44</v>
      </c>
      <c r="J24" s="34">
        <v>1914.72</v>
      </c>
      <c r="K24" s="30">
        <f t="shared" si="5"/>
        <v>28720.8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1269.11</v>
      </c>
      <c r="C26" s="30">
        <v>1234.5</v>
      </c>
      <c r="D26" s="30">
        <v>1782.52</v>
      </c>
      <c r="E26" s="30">
        <v>937.41</v>
      </c>
      <c r="F26" s="30">
        <v>1041.25</v>
      </c>
      <c r="G26" s="30">
        <v>1292.18</v>
      </c>
      <c r="H26" s="30">
        <v>1084.51</v>
      </c>
      <c r="I26" s="30">
        <v>1410.44</v>
      </c>
      <c r="J26" s="30">
        <v>363.43</v>
      </c>
      <c r="K26" s="30">
        <f t="shared" si="5"/>
        <v>10415.35</v>
      </c>
      <c r="L26" s="59"/>
      <c r="M26" s="59"/>
      <c r="N26" s="59"/>
    </row>
    <row r="27" spans="1:14" ht="16.5" customHeight="1">
      <c r="A27" s="18" t="s">
        <v>77</v>
      </c>
      <c r="B27" s="30">
        <v>376.53</v>
      </c>
      <c r="C27" s="30">
        <v>321.29</v>
      </c>
      <c r="D27" s="30">
        <v>379.89</v>
      </c>
      <c r="E27" s="30">
        <v>220.93</v>
      </c>
      <c r="F27" s="30">
        <v>250.57</v>
      </c>
      <c r="G27" s="30">
        <v>255.28</v>
      </c>
      <c r="H27" s="30">
        <v>252.59</v>
      </c>
      <c r="I27" s="30">
        <v>326.01</v>
      </c>
      <c r="J27" s="30">
        <v>125.28</v>
      </c>
      <c r="K27" s="30">
        <f t="shared" si="5"/>
        <v>2508.3700000000003</v>
      </c>
      <c r="L27" s="59"/>
      <c r="M27" s="59"/>
      <c r="N27" s="59"/>
    </row>
    <row r="28" spans="1:14" ht="16.5" customHeight="1">
      <c r="A28" s="18" t="s">
        <v>78</v>
      </c>
      <c r="B28" s="30">
        <v>952.03</v>
      </c>
      <c r="C28" s="30">
        <v>875.4</v>
      </c>
      <c r="D28" s="30">
        <v>1065</v>
      </c>
      <c r="E28" s="30">
        <v>611.12</v>
      </c>
      <c r="F28" s="30">
        <v>638.2</v>
      </c>
      <c r="G28" s="30">
        <v>725.65</v>
      </c>
      <c r="H28" s="30">
        <v>735.77</v>
      </c>
      <c r="I28" s="30">
        <v>1049.59</v>
      </c>
      <c r="J28" s="30">
        <v>347.33</v>
      </c>
      <c r="K28" s="30">
        <f t="shared" si="5"/>
        <v>7000.09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-56636.25</v>
      </c>
      <c r="C31" s="30">
        <f t="shared" si="8"/>
        <v>-59866.98</v>
      </c>
      <c r="D31" s="30">
        <f t="shared" si="8"/>
        <v>-1138035.32</v>
      </c>
      <c r="E31" s="30">
        <f t="shared" si="8"/>
        <v>-40003.39</v>
      </c>
      <c r="F31" s="30">
        <f t="shared" si="8"/>
        <v>-44360.39</v>
      </c>
      <c r="G31" s="30">
        <f t="shared" si="8"/>
        <v>-32401.760000000002</v>
      </c>
      <c r="H31" s="30">
        <f t="shared" si="8"/>
        <v>-720031.7699999999</v>
      </c>
      <c r="I31" s="30">
        <f t="shared" si="8"/>
        <v>-63555.75</v>
      </c>
      <c r="J31" s="30">
        <f t="shared" si="8"/>
        <v>-232520.72</v>
      </c>
      <c r="K31" s="30">
        <f aca="true" t="shared" si="9" ref="K31:K39">SUM(B31:J31)</f>
        <v>-2387412.33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-49579.2</v>
      </c>
      <c r="C32" s="30">
        <f t="shared" si="10"/>
        <v>-53002.4</v>
      </c>
      <c r="D32" s="30">
        <f t="shared" si="10"/>
        <v>-59342.8</v>
      </c>
      <c r="E32" s="30">
        <f t="shared" si="10"/>
        <v>-34790.8</v>
      </c>
      <c r="F32" s="30">
        <f t="shared" si="10"/>
        <v>-38570.4</v>
      </c>
      <c r="G32" s="30">
        <f t="shared" si="10"/>
        <v>-25216.4</v>
      </c>
      <c r="H32" s="30">
        <f t="shared" si="10"/>
        <v>-21001.2</v>
      </c>
      <c r="I32" s="30">
        <f t="shared" si="10"/>
        <v>-55712.8</v>
      </c>
      <c r="J32" s="30">
        <f t="shared" si="10"/>
        <v>-7326</v>
      </c>
      <c r="K32" s="30">
        <f t="shared" si="9"/>
        <v>-344542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-49579.2</v>
      </c>
      <c r="C33" s="30">
        <f t="shared" si="11"/>
        <v>-53002.4</v>
      </c>
      <c r="D33" s="30">
        <f t="shared" si="11"/>
        <v>-59342.8</v>
      </c>
      <c r="E33" s="30">
        <f t="shared" si="11"/>
        <v>-34790.8</v>
      </c>
      <c r="F33" s="30">
        <f t="shared" si="11"/>
        <v>-38570.4</v>
      </c>
      <c r="G33" s="30">
        <f t="shared" si="11"/>
        <v>-25216.4</v>
      </c>
      <c r="H33" s="30">
        <f t="shared" si="11"/>
        <v>-21001.2</v>
      </c>
      <c r="I33" s="30">
        <f t="shared" si="11"/>
        <v>-55712.8</v>
      </c>
      <c r="J33" s="30">
        <f t="shared" si="11"/>
        <v>-7326</v>
      </c>
      <c r="K33" s="30">
        <f t="shared" si="9"/>
        <v>-344542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-7057.05</v>
      </c>
      <c r="C37" s="27">
        <f t="shared" si="12"/>
        <v>-6864.58</v>
      </c>
      <c r="D37" s="27">
        <f t="shared" si="12"/>
        <v>-1078692.52</v>
      </c>
      <c r="E37" s="27">
        <f t="shared" si="12"/>
        <v>-5212.59</v>
      </c>
      <c r="F37" s="27">
        <f t="shared" si="12"/>
        <v>-5789.99</v>
      </c>
      <c r="G37" s="27">
        <f t="shared" si="12"/>
        <v>-7185.36</v>
      </c>
      <c r="H37" s="27">
        <f t="shared" si="12"/>
        <v>-699030.57</v>
      </c>
      <c r="I37" s="27">
        <f t="shared" si="12"/>
        <v>-7842.95</v>
      </c>
      <c r="J37" s="27">
        <f t="shared" si="12"/>
        <v>-225194.72</v>
      </c>
      <c r="K37" s="30">
        <f t="shared" si="9"/>
        <v>-2042870.33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-24780.57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-7173.84</v>
      </c>
      <c r="K38" s="30">
        <f t="shared" si="9"/>
        <v>-31954.41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30">
        <f aca="true" t="shared" si="13" ref="K45:K52">SUM(B45:J45)</f>
        <v>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-1044000</v>
      </c>
      <c r="E46" s="17">
        <v>0</v>
      </c>
      <c r="F46" s="17">
        <v>0</v>
      </c>
      <c r="G46" s="17">
        <v>0</v>
      </c>
      <c r="H46" s="17">
        <v>-693000</v>
      </c>
      <c r="I46" s="17">
        <v>0</v>
      </c>
      <c r="J46" s="17">
        <v>-216000</v>
      </c>
      <c r="K46" s="30">
        <f t="shared" si="13"/>
        <v>-1953000</v>
      </c>
      <c r="L46" s="24"/>
      <c r="M46"/>
      <c r="N46"/>
    </row>
    <row r="47" spans="1:14" s="23" customFormat="1" ht="16.5" customHeight="1">
      <c r="A47" s="25" t="s">
        <v>10</v>
      </c>
      <c r="B47" s="17">
        <v>-7057.05</v>
      </c>
      <c r="C47" s="17">
        <v>-6864.58</v>
      </c>
      <c r="D47" s="17">
        <v>-9911.95</v>
      </c>
      <c r="E47" s="17">
        <v>-5212.59</v>
      </c>
      <c r="F47" s="17">
        <v>-5789.99</v>
      </c>
      <c r="G47" s="17">
        <v>-7185.36</v>
      </c>
      <c r="H47" s="17">
        <v>-6030.57</v>
      </c>
      <c r="I47" s="17">
        <v>-7842.95</v>
      </c>
      <c r="J47" s="17">
        <v>-2020.88</v>
      </c>
      <c r="K47" s="30">
        <f t="shared" si="13"/>
        <v>-57915.92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809320.2</v>
      </c>
      <c r="C54" s="27">
        <f t="shared" si="15"/>
        <v>782409.5700000001</v>
      </c>
      <c r="D54" s="27">
        <f t="shared" si="15"/>
        <v>77911.7799999998</v>
      </c>
      <c r="E54" s="27">
        <f t="shared" si="15"/>
        <v>599768.81</v>
      </c>
      <c r="F54" s="27">
        <f t="shared" si="15"/>
        <v>666225.0099999999</v>
      </c>
      <c r="G54" s="27">
        <f t="shared" si="15"/>
        <v>849834.08</v>
      </c>
      <c r="H54" s="27">
        <f t="shared" si="15"/>
        <v>20317.359999999986</v>
      </c>
      <c r="I54" s="27">
        <f t="shared" si="15"/>
        <v>899057.0299999998</v>
      </c>
      <c r="J54" s="27">
        <f t="shared" si="15"/>
        <v>14819.299999999988</v>
      </c>
      <c r="K54" s="20">
        <f>SUM(B54:J54)</f>
        <v>4719663.14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809320.2000000001</v>
      </c>
      <c r="C60" s="10">
        <f t="shared" si="17"/>
        <v>782409.565362919</v>
      </c>
      <c r="D60" s="10">
        <f t="shared" si="17"/>
        <v>77911.78029575846</v>
      </c>
      <c r="E60" s="10">
        <f t="shared" si="17"/>
        <v>599768.806164619</v>
      </c>
      <c r="F60" s="10">
        <f t="shared" si="17"/>
        <v>666225.0126169205</v>
      </c>
      <c r="G60" s="10">
        <f t="shared" si="17"/>
        <v>849834.0821496</v>
      </c>
      <c r="H60" s="10">
        <f t="shared" si="17"/>
        <v>20317.3615405495</v>
      </c>
      <c r="I60" s="10">
        <f>SUM(I61:I73)</f>
        <v>899057.03</v>
      </c>
      <c r="J60" s="10">
        <f t="shared" si="17"/>
        <v>14819.29747285799</v>
      </c>
      <c r="K60" s="5">
        <f>SUM(K61:K73)</f>
        <v>4719663.135603224</v>
      </c>
      <c r="L60" s="9"/>
    </row>
    <row r="61" spans="1:12" ht="16.5" customHeight="1">
      <c r="A61" s="7" t="s">
        <v>56</v>
      </c>
      <c r="B61" s="8">
        <v>707264.92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707264.92</v>
      </c>
      <c r="L61"/>
    </row>
    <row r="62" spans="1:12" ht="16.5" customHeight="1">
      <c r="A62" s="7" t="s">
        <v>57</v>
      </c>
      <c r="B62" s="8">
        <v>102055.28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102055.28</v>
      </c>
      <c r="L62"/>
    </row>
    <row r="63" spans="1:12" ht="16.5" customHeight="1">
      <c r="A63" s="7" t="s">
        <v>4</v>
      </c>
      <c r="B63" s="6">
        <v>0</v>
      </c>
      <c r="C63" s="8">
        <v>782409.565362919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782409.565362919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77911.78029575846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77911.78029575846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599768.806164619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599768.806164619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666225.0126169205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666225.0126169205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849834.0821496</v>
      </c>
      <c r="H67" s="6">
        <v>0</v>
      </c>
      <c r="I67" s="6">
        <v>0</v>
      </c>
      <c r="J67" s="6">
        <v>0</v>
      </c>
      <c r="K67" s="5">
        <f t="shared" si="18"/>
        <v>849834.0821496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20317.3615405495</v>
      </c>
      <c r="I68" s="6">
        <v>0</v>
      </c>
      <c r="J68" s="6">
        <v>0</v>
      </c>
      <c r="K68" s="5">
        <f t="shared" si="18"/>
        <v>20317.3615405495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331032.8</v>
      </c>
      <c r="J70" s="6">
        <v>0</v>
      </c>
      <c r="K70" s="5">
        <f t="shared" si="18"/>
        <v>331032.8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568024.23</v>
      </c>
      <c r="J71" s="6">
        <v>0</v>
      </c>
      <c r="K71" s="5">
        <f t="shared" si="18"/>
        <v>568024.23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14819.29747285799</v>
      </c>
      <c r="K72" s="5">
        <f t="shared" si="18"/>
        <v>14819.29747285799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2023-02-16T18:07:51Z</dcterms:modified>
  <cp:category/>
  <cp:version/>
  <cp:contentType/>
  <cp:contentStatus/>
</cp:coreProperties>
</file>