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<sst xmlns="http://schemas.openxmlformats.org/spreadsheetml/2006/main" count="82" uniqueCount="81">
  <si>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</si>
  <si>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</si>
  <si>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</si>
  <si>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</si>
  <si>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</si>
  <si>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</si>
  <si>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</si>
  <si>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</si>
  <si>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</si>
  <si>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</si>
  <si>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</si>
  <si>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</si>
  <si>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</si>
  <si>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</si>
  <si>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</si>
  <si>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</si>
  <si>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</si>
  <si>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</si>
  <si>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</si>
  <si>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</si>
  <si>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</si>
  <si>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</si>
  <si>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</si>
  <si>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</si>
  <si>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</si>
  <si>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</si>
  <si>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</si>
  <si>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</si>
  <si>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</si>
  <si>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</si>
  <si>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</si>
  <si>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</si>
  <si>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</si>
  <si>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</si>
  <si>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</si>
  <si>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</si>
  <si>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</si>
  <si>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</si>
  <si>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</si>
  <si>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</si>
  <si>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</si>
  <si>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</si>
  <si>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</si>
  <si>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</si>
  <si>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</si>
  <si>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</si>
  <si>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</si>
  <si>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</si>
  <si>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</si>
  <si>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</si>
  <si>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</si>
  <si>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</si>
  <si>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</si>
  <si>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</si>
  <si>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</si>
  <si>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</si>
  <si>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</si>
  <si>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</si>
  <si>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</si>
  <si>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</si>
  <si>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</si>
  <si>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</si>
  <si>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</si>
  <si>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</si>
  <si>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</si>
  <si>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</si>
  <si>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</si>
  <si>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</si>
  <si>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</si>
  <si>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</si>
  <si>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</si>
  <si>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</si>
  <si>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</si>
  <si>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</si>
  <si>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</si>
  <si>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</si>
  <si>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</si>
  <si>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</si>
  <si>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</si>
  <si>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</si>
  <si>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04/02/23 - VENCIMENTO 10/02/23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</si>
</sst>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173474</v>
      </c>
      <c r="C7" s="46">
        <f aca="true" t="shared" si="0" ref="C7:J7">+C8+C11</f>
        <v>141450</v>
      </c>
      <c r="D7" s="46">
        <f t="shared" si="0"/>
        <v>200554</v>
      </c>
      <c r="E7" s="46">
        <f t="shared" si="0"/>
        <v>94510</v>
      </c>
      <c r="F7" s="46">
        <f t="shared" si="0"/>
        <v>132907</v>
      </c>
      <c r="G7" s="46">
        <f t="shared" si="0"/>
        <v>147424</v>
      </c>
      <c r="H7" s="46">
        <f t="shared" si="0"/>
        <v>164756</v>
      </c>
      <c r="I7" s="46">
        <f t="shared" si="0"/>
        <v>206757</v>
      </c>
      <c r="J7" s="46">
        <f t="shared" si="0"/>
        <v>49594</v>
      </c>
      <c r="K7" s="38">
        <f aca="true" t="shared" si="1" ref="K7:K13">SUM(B7:J7)</f>
        <v>1311426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12296</v>
      </c>
      <c r="C8" s="44">
        <f t="shared" si="2"/>
        <v>13063</v>
      </c>
      <c r="D8" s="44">
        <f t="shared" si="2"/>
        <v>14534</v>
      </c>
      <c r="E8" s="44">
        <f t="shared" si="2"/>
        <v>8286</v>
      </c>
      <c r="F8" s="44">
        <f t="shared" si="2"/>
        <v>8916</v>
      </c>
      <c r="G8" s="44">
        <f t="shared" si="2"/>
        <v>5778</v>
      </c>
      <c r="H8" s="44">
        <f t="shared" si="2"/>
        <v>5254</v>
      </c>
      <c r="I8" s="44">
        <f t="shared" si="2"/>
        <v>13075</v>
      </c>
      <c r="J8" s="44">
        <f t="shared" si="2"/>
        <v>1570</v>
      </c>
      <c r="K8" s="38">
        <f t="shared" si="1"/>
        <v>82772</v>
      </c>
      <c r="L8"/>
      <c r="M8"/>
      <c r="N8"/>
    </row>
    <row r="9" spans="1:14" ht="16.5" customHeight="1">
      <c r="A9" s="22" t="s">
        <v>32</v>
      </c>
      <c r="B9" s="44">
        <v>12275</v>
      </c>
      <c r="C9" s="44">
        <v>13063</v>
      </c>
      <c r="D9" s="44">
        <v>14531</v>
      </c>
      <c r="E9" s="44">
        <v>8130</v>
      </c>
      <c r="F9" s="44">
        <v>8905</v>
      </c>
      <c r="G9" s="44">
        <v>5777</v>
      </c>
      <c r="H9" s="44">
        <v>5254</v>
      </c>
      <c r="I9" s="44">
        <v>13045</v>
      </c>
      <c r="J9" s="44">
        <v>1570</v>
      </c>
      <c r="K9" s="38">
        <f t="shared" si="1"/>
        <v>82550</v>
      </c>
      <c r="L9"/>
      <c r="M9"/>
      <c r="N9"/>
    </row>
    <row r="10" spans="1:14" ht="16.5" customHeight="1">
      <c r="A10" s="22" t="s">
        <v>31</v>
      </c>
      <c r="B10" s="44">
        <v>21</v>
      </c>
      <c r="C10" s="44">
        <v>0</v>
      </c>
      <c r="D10" s="44">
        <v>3</v>
      </c>
      <c r="E10" s="44">
        <v>156</v>
      </c>
      <c r="F10" s="44">
        <v>11</v>
      </c>
      <c r="G10" s="44">
        <v>1</v>
      </c>
      <c r="H10" s="44">
        <v>0</v>
      </c>
      <c r="I10" s="44">
        <v>30</v>
      </c>
      <c r="J10" s="44">
        <v>0</v>
      </c>
      <c r="K10" s="38">
        <f t="shared" si="1"/>
        <v>222</v>
      </c>
      <c r="L10"/>
      <c r="M10"/>
      <c r="N10"/>
    </row>
    <row r="11" spans="1:14" ht="16.5" customHeight="1">
      <c r="A11" s="43" t="s">
        <v>67</v>
      </c>
      <c r="B11" s="42">
        <v>161178</v>
      </c>
      <c r="C11" s="42">
        <v>128387</v>
      </c>
      <c r="D11" s="42">
        <v>186020</v>
      </c>
      <c r="E11" s="42">
        <v>86224</v>
      </c>
      <c r="F11" s="42">
        <v>123991</v>
      </c>
      <c r="G11" s="42">
        <v>141646</v>
      </c>
      <c r="H11" s="42">
        <v>159502</v>
      </c>
      <c r="I11" s="42">
        <v>193682</v>
      </c>
      <c r="J11" s="42">
        <v>48024</v>
      </c>
      <c r="K11" s="38">
        <f t="shared" si="1"/>
        <v>1228654</v>
      </c>
      <c r="L11" s="59"/>
      <c r="M11" s="59"/>
      <c r="N11" s="59"/>
    </row>
    <row r="12" spans="1:14" ht="16.5" customHeight="1">
      <c r="A12" s="22" t="s">
        <v>79</v>
      </c>
      <c r="B12" s="42">
        <v>12464</v>
      </c>
      <c r="C12" s="42">
        <v>10780</v>
      </c>
      <c r="D12" s="42">
        <v>15507</v>
      </c>
      <c r="E12" s="42">
        <v>9006</v>
      </c>
      <c r="F12" s="42">
        <v>8359</v>
      </c>
      <c r="G12" s="42">
        <v>8295</v>
      </c>
      <c r="H12" s="42">
        <v>7517</v>
      </c>
      <c r="I12" s="42">
        <v>10103</v>
      </c>
      <c r="J12" s="42">
        <v>1962</v>
      </c>
      <c r="K12" s="38">
        <f t="shared" si="1"/>
        <v>83993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148714</v>
      </c>
      <c r="C13" s="42">
        <f>+C11-C12</f>
        <v>117607</v>
      </c>
      <c r="D13" s="42">
        <f>+D11-D12</f>
        <v>170513</v>
      </c>
      <c r="E13" s="42">
        <f aca="true" t="shared" si="3" ref="E13:J13">+E11-E12</f>
        <v>77218</v>
      </c>
      <c r="F13" s="42">
        <f t="shared" si="3"/>
        <v>115632</v>
      </c>
      <c r="G13" s="42">
        <f t="shared" si="3"/>
        <v>133351</v>
      </c>
      <c r="H13" s="42">
        <f t="shared" si="3"/>
        <v>151985</v>
      </c>
      <c r="I13" s="42">
        <f t="shared" si="3"/>
        <v>183579</v>
      </c>
      <c r="J13" s="42">
        <f t="shared" si="3"/>
        <v>46062</v>
      </c>
      <c r="K13" s="38">
        <f t="shared" si="1"/>
        <v>1144661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1.160443832952103</v>
      </c>
      <c r="C18" s="39">
        <v>1.261995994886056</v>
      </c>
      <c r="D18" s="39">
        <v>1.110830920654515</v>
      </c>
      <c r="E18" s="39">
        <v>1.382413000321043</v>
      </c>
      <c r="F18" s="39">
        <v>1.077613566188014</v>
      </c>
      <c r="G18" s="39">
        <v>1.188012211463048</v>
      </c>
      <c r="H18" s="39">
        <v>1.13600981040863</v>
      </c>
      <c r="I18" s="39">
        <v>1.134775022768933</v>
      </c>
      <c r="J18" s="39">
        <v>1.048911582996043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938463.39</v>
      </c>
      <c r="C20" s="36">
        <f aca="true" t="shared" si="4" ref="C20:J20">SUM(C21:C28)</f>
        <v>927645.21</v>
      </c>
      <c r="D20" s="36">
        <f t="shared" si="4"/>
        <v>1274089.49</v>
      </c>
      <c r="E20" s="36">
        <f t="shared" si="4"/>
        <v>650071.52</v>
      </c>
      <c r="F20" s="36">
        <f t="shared" si="4"/>
        <v>753227.2</v>
      </c>
      <c r="G20" s="36">
        <f t="shared" si="4"/>
        <v>926609.1500000001</v>
      </c>
      <c r="H20" s="36">
        <f t="shared" si="4"/>
        <v>797263.35</v>
      </c>
      <c r="I20" s="36">
        <f t="shared" si="4"/>
        <v>1014584.88</v>
      </c>
      <c r="J20" s="36">
        <f t="shared" si="4"/>
        <v>255561.55</v>
      </c>
      <c r="K20" s="36">
        <f aca="true" t="shared" si="5" ref="K20:K28">SUM(B20:J20)</f>
        <v>7537515.739999999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779089.08</v>
      </c>
      <c r="C21" s="58">
        <f>ROUND((C15+C16)*C7,2)</f>
        <v>697900.16</v>
      </c>
      <c r="D21" s="58">
        <f aca="true" t="shared" si="6" ref="D21:J21">ROUND((D15+D16)*D7,2)</f>
        <v>1096930.1</v>
      </c>
      <c r="E21" s="58">
        <f t="shared" si="6"/>
        <v>449432.85</v>
      </c>
      <c r="F21" s="58">
        <f t="shared" si="6"/>
        <v>668841.19</v>
      </c>
      <c r="G21" s="58">
        <f t="shared" si="6"/>
        <v>749415.16</v>
      </c>
      <c r="H21" s="58">
        <f t="shared" si="6"/>
        <v>666849.91</v>
      </c>
      <c r="I21" s="58">
        <f t="shared" si="6"/>
        <v>845325.99</v>
      </c>
      <c r="J21" s="58">
        <f t="shared" si="6"/>
        <v>229431.76</v>
      </c>
      <c r="K21" s="30">
        <f t="shared" si="5"/>
        <v>6183216.2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125000.04</v>
      </c>
      <c r="C22" s="30">
        <f t="shared" si="7"/>
        <v>182847.05</v>
      </c>
      <c r="D22" s="30">
        <f t="shared" si="7"/>
        <v>121573.77</v>
      </c>
      <c r="E22" s="30">
        <f t="shared" si="7"/>
        <v>171868.96</v>
      </c>
      <c r="F22" s="30">
        <f t="shared" si="7"/>
        <v>51911.15</v>
      </c>
      <c r="G22" s="30">
        <f t="shared" si="7"/>
        <v>140899.2</v>
      </c>
      <c r="H22" s="30">
        <f t="shared" si="7"/>
        <v>90698.13</v>
      </c>
      <c r="I22" s="30">
        <f t="shared" si="7"/>
        <v>113928.83</v>
      </c>
      <c r="J22" s="30">
        <f t="shared" si="7"/>
        <v>11221.87</v>
      </c>
      <c r="K22" s="30">
        <f t="shared" si="5"/>
        <v>1009948.9999999999</v>
      </c>
      <c r="L22"/>
      <c r="M22"/>
      <c r="N22"/>
    </row>
    <row r="23" spans="1:14" ht="16.5" customHeight="1">
      <c r="A23" s="18" t="s">
        <v>26</v>
      </c>
      <c r="B23" s="30">
        <v>29833.04</v>
      </c>
      <c r="C23" s="30">
        <v>40588.34</v>
      </c>
      <c r="D23" s="30">
        <v>46634.61</v>
      </c>
      <c r="E23" s="30">
        <v>23208.31</v>
      </c>
      <c r="F23" s="30">
        <v>28630.41</v>
      </c>
      <c r="G23" s="30">
        <v>32115.61</v>
      </c>
      <c r="H23" s="30">
        <v>33793.15</v>
      </c>
      <c r="I23" s="30">
        <v>48714.02</v>
      </c>
      <c r="J23" s="30">
        <v>12178.99</v>
      </c>
      <c r="K23" s="30">
        <f t="shared" si="5"/>
        <v>295696.48</v>
      </c>
      <c r="L23"/>
      <c r="M23"/>
      <c r="N23"/>
    </row>
    <row r="24" spans="1:14" ht="16.5" customHeight="1">
      <c r="A24" s="18" t="s">
        <v>25</v>
      </c>
      <c r="B24" s="30">
        <v>1914.72</v>
      </c>
      <c r="C24" s="34">
        <v>3829.44</v>
      </c>
      <c r="D24" s="34">
        <v>5744.16</v>
      </c>
      <c r="E24" s="30">
        <v>3829.44</v>
      </c>
      <c r="F24" s="30">
        <v>1914.72</v>
      </c>
      <c r="G24" s="34">
        <v>1914.72</v>
      </c>
      <c r="H24" s="34">
        <v>3829.44</v>
      </c>
      <c r="I24" s="34">
        <v>3829.44</v>
      </c>
      <c r="J24" s="34">
        <v>1914.72</v>
      </c>
      <c r="K24" s="30">
        <f t="shared" si="5"/>
        <v>28720.8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1297.95</v>
      </c>
      <c r="C26" s="30">
        <v>1283.53</v>
      </c>
      <c r="D26" s="30">
        <v>1762.33</v>
      </c>
      <c r="E26" s="30">
        <v>899.91</v>
      </c>
      <c r="F26" s="30">
        <v>1041.25</v>
      </c>
      <c r="G26" s="30">
        <v>1283.53</v>
      </c>
      <c r="H26" s="30">
        <v>1104.7</v>
      </c>
      <c r="I26" s="30">
        <v>1404.67</v>
      </c>
      <c r="J26" s="30">
        <v>354.77</v>
      </c>
      <c r="K26" s="30">
        <f t="shared" si="5"/>
        <v>10432.64</v>
      </c>
      <c r="L26" s="59"/>
      <c r="M26" s="59"/>
      <c r="N26" s="59"/>
    </row>
    <row r="27" spans="1:14" ht="16.5" customHeight="1">
      <c r="A27" s="18" t="s">
        <v>77</v>
      </c>
      <c r="B27" s="30">
        <v>376.53</v>
      </c>
      <c r="C27" s="30">
        <v>321.29</v>
      </c>
      <c r="D27" s="30">
        <v>379.89</v>
      </c>
      <c r="E27" s="30">
        <v>220.93</v>
      </c>
      <c r="F27" s="30">
        <v>250.57</v>
      </c>
      <c r="G27" s="30">
        <v>255.28</v>
      </c>
      <c r="H27" s="30">
        <v>252.59</v>
      </c>
      <c r="I27" s="30">
        <v>326.01</v>
      </c>
      <c r="J27" s="30">
        <v>125.28</v>
      </c>
      <c r="K27" s="30">
        <f t="shared" si="5"/>
        <v>2508.3700000000003</v>
      </c>
      <c r="L27" s="59"/>
      <c r="M27" s="59"/>
      <c r="N27" s="59"/>
    </row>
    <row r="28" spans="1:14" ht="16.5" customHeight="1">
      <c r="A28" s="18" t="s">
        <v>78</v>
      </c>
      <c r="B28" s="30">
        <v>952.03</v>
      </c>
      <c r="C28" s="30">
        <v>875.4</v>
      </c>
      <c r="D28" s="30">
        <v>1064.63</v>
      </c>
      <c r="E28" s="30">
        <v>611.12</v>
      </c>
      <c r="F28" s="30">
        <v>637.91</v>
      </c>
      <c r="G28" s="30">
        <v>725.65</v>
      </c>
      <c r="H28" s="30">
        <v>735.43</v>
      </c>
      <c r="I28" s="30">
        <v>1055.92</v>
      </c>
      <c r="J28" s="30">
        <v>334.16</v>
      </c>
      <c r="K28" s="30">
        <f t="shared" si="5"/>
        <v>6992.25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-61227.44</v>
      </c>
      <c r="C31" s="30">
        <f t="shared" si="8"/>
        <v>-64614.439999999995</v>
      </c>
      <c r="D31" s="30">
        <f t="shared" si="8"/>
        <v>-1142516.65</v>
      </c>
      <c r="E31" s="30">
        <f t="shared" si="8"/>
        <v>-40776.09</v>
      </c>
      <c r="F31" s="30">
        <f t="shared" si="8"/>
        <v>-44971.99</v>
      </c>
      <c r="G31" s="30">
        <f t="shared" si="8"/>
        <v>-32556.04</v>
      </c>
      <c r="H31" s="30">
        <f t="shared" si="8"/>
        <v>-722260.44</v>
      </c>
      <c r="I31" s="30">
        <f t="shared" si="8"/>
        <v>-65208.87</v>
      </c>
      <c r="J31" s="30">
        <f t="shared" si="8"/>
        <v>-232054.61</v>
      </c>
      <c r="K31" s="30">
        <f aca="true" t="shared" si="9" ref="K31:K39">SUM(B31:J31)</f>
        <v>-2406186.57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-54010</v>
      </c>
      <c r="C32" s="30">
        <f t="shared" si="10"/>
        <v>-57477.2</v>
      </c>
      <c r="D32" s="30">
        <f t="shared" si="10"/>
        <v>-63936.4</v>
      </c>
      <c r="E32" s="30">
        <f t="shared" si="10"/>
        <v>-35772</v>
      </c>
      <c r="F32" s="30">
        <f t="shared" si="10"/>
        <v>-39182</v>
      </c>
      <c r="G32" s="30">
        <f t="shared" si="10"/>
        <v>-25418.8</v>
      </c>
      <c r="H32" s="30">
        <f t="shared" si="10"/>
        <v>-23117.6</v>
      </c>
      <c r="I32" s="30">
        <f t="shared" si="10"/>
        <v>-57398</v>
      </c>
      <c r="J32" s="30">
        <f t="shared" si="10"/>
        <v>-6908</v>
      </c>
      <c r="K32" s="30">
        <f t="shared" si="9"/>
        <v>-363220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-54010</v>
      </c>
      <c r="C33" s="30">
        <f t="shared" si="11"/>
        <v>-57477.2</v>
      </c>
      <c r="D33" s="30">
        <f t="shared" si="11"/>
        <v>-63936.4</v>
      </c>
      <c r="E33" s="30">
        <f t="shared" si="11"/>
        <v>-35772</v>
      </c>
      <c r="F33" s="30">
        <f t="shared" si="11"/>
        <v>-39182</v>
      </c>
      <c r="G33" s="30">
        <f t="shared" si="11"/>
        <v>-25418.8</v>
      </c>
      <c r="H33" s="30">
        <f t="shared" si="11"/>
        <v>-23117.6</v>
      </c>
      <c r="I33" s="30">
        <f t="shared" si="11"/>
        <v>-57398</v>
      </c>
      <c r="J33" s="30">
        <f t="shared" si="11"/>
        <v>-6908</v>
      </c>
      <c r="K33" s="30">
        <f t="shared" si="9"/>
        <v>-363220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-7217.44</v>
      </c>
      <c r="C37" s="27">
        <f t="shared" si="12"/>
        <v>-7137.24</v>
      </c>
      <c r="D37" s="27">
        <f t="shared" si="12"/>
        <v>-1078580.25</v>
      </c>
      <c r="E37" s="27">
        <f t="shared" si="12"/>
        <v>-5004.09</v>
      </c>
      <c r="F37" s="27">
        <f t="shared" si="12"/>
        <v>-5789.99</v>
      </c>
      <c r="G37" s="27">
        <f t="shared" si="12"/>
        <v>-7137.24</v>
      </c>
      <c r="H37" s="27">
        <f t="shared" si="12"/>
        <v>-699142.84</v>
      </c>
      <c r="I37" s="27">
        <f t="shared" si="12"/>
        <v>-7810.87</v>
      </c>
      <c r="J37" s="27">
        <f t="shared" si="12"/>
        <v>-225146.61</v>
      </c>
      <c r="K37" s="30">
        <f t="shared" si="9"/>
        <v>-2042966.5699999998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-24780.57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-7173.84</v>
      </c>
      <c r="K38" s="30">
        <f t="shared" si="9"/>
        <v>-31954.41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-1044000</v>
      </c>
      <c r="E46" s="17">
        <v>0</v>
      </c>
      <c r="F46" s="17">
        <v>0</v>
      </c>
      <c r="G46" s="17">
        <v>0</v>
      </c>
      <c r="H46" s="17">
        <v>-693000</v>
      </c>
      <c r="I46" s="17">
        <v>0</v>
      </c>
      <c r="J46" s="17">
        <v>-216000</v>
      </c>
      <c r="K46" s="30">
        <f t="shared" si="13"/>
        <v>-1953000</v>
      </c>
      <c r="L46" s="24"/>
      <c r="M46"/>
      <c r="N46"/>
    </row>
    <row r="47" spans="1:14" s="23" customFormat="1" ht="16.5" customHeight="1">
      <c r="A47" s="25" t="s">
        <v>10</v>
      </c>
      <c r="B47" s="17">
        <v>-7217.44</v>
      </c>
      <c r="C47" s="17">
        <v>-7137.24</v>
      </c>
      <c r="D47" s="17">
        <v>-9799.68</v>
      </c>
      <c r="E47" s="17">
        <v>-5004.09</v>
      </c>
      <c r="F47" s="17">
        <v>-5789.99</v>
      </c>
      <c r="G47" s="17">
        <v>-7137.24</v>
      </c>
      <c r="H47" s="17">
        <v>-6142.84</v>
      </c>
      <c r="I47" s="17">
        <v>-7810.87</v>
      </c>
      <c r="J47" s="17">
        <v>-1972.77</v>
      </c>
      <c r="K47" s="30">
        <f t="shared" si="13"/>
        <v>-58012.16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877235.95</v>
      </c>
      <c r="C54" s="27">
        <f t="shared" si="15"/>
        <v>863030.77</v>
      </c>
      <c r="D54" s="27">
        <f t="shared" si="15"/>
        <v>131572.84000000008</v>
      </c>
      <c r="E54" s="27">
        <f t="shared" si="15"/>
        <v>609295.43</v>
      </c>
      <c r="F54" s="27">
        <f t="shared" si="15"/>
        <v>708255.21</v>
      </c>
      <c r="G54" s="27">
        <f t="shared" si="15"/>
        <v>894053.1100000001</v>
      </c>
      <c r="H54" s="27">
        <f t="shared" si="15"/>
        <v>75002.91000000003</v>
      </c>
      <c r="I54" s="27">
        <f t="shared" si="15"/>
        <v>949376.01</v>
      </c>
      <c r="J54" s="27">
        <f t="shared" si="15"/>
        <v>23506.940000000002</v>
      </c>
      <c r="K54" s="20">
        <f>SUM(B54:J54)</f>
        <v>5131329.170000001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877235.9500000001</v>
      </c>
      <c r="C60" s="10">
        <f t="shared" si="17"/>
        <v>863030.7666902791</v>
      </c>
      <c r="D60" s="10">
        <f t="shared" si="17"/>
        <v>131572.8428168501</v>
      </c>
      <c r="E60" s="10">
        <f t="shared" si="17"/>
        <v>609295.4346018801</v>
      </c>
      <c r="F60" s="10">
        <f t="shared" si="17"/>
        <v>708255.2099104675</v>
      </c>
      <c r="G60" s="10">
        <f t="shared" si="17"/>
        <v>894053.111488285</v>
      </c>
      <c r="H60" s="10">
        <f t="shared" si="17"/>
        <v>75002.9098243571</v>
      </c>
      <c r="I60" s="10">
        <f>SUM(I61:I73)</f>
        <v>949376.01</v>
      </c>
      <c r="J60" s="10">
        <f t="shared" si="17"/>
        <v>23506.940549132898</v>
      </c>
      <c r="K60" s="5">
        <f>SUM(K61:K73)</f>
        <v>5131329.175881252</v>
      </c>
      <c r="L60" s="9"/>
    </row>
    <row r="61" spans="1:12" ht="16.5" customHeight="1">
      <c r="A61" s="7" t="s">
        <v>56</v>
      </c>
      <c r="B61" s="8">
        <v>766441.05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766441.05</v>
      </c>
      <c r="L61"/>
    </row>
    <row r="62" spans="1:12" ht="16.5" customHeight="1">
      <c r="A62" s="7" t="s">
        <v>57</v>
      </c>
      <c r="B62" s="8">
        <v>110794.9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110794.9</v>
      </c>
      <c r="L62"/>
    </row>
    <row r="63" spans="1:12" ht="16.5" customHeight="1">
      <c r="A63" s="7" t="s">
        <v>4</v>
      </c>
      <c r="B63" s="6">
        <v>0</v>
      </c>
      <c r="C63" s="8">
        <v>863030.7666902791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863030.7666902791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131572.8428168501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131572.8428168501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609295.4346018801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609295.4346018801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708255.2099104675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708255.2099104675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894053.111488285</v>
      </c>
      <c r="H67" s="6">
        <v>0</v>
      </c>
      <c r="I67" s="6">
        <v>0</v>
      </c>
      <c r="J67" s="6">
        <v>0</v>
      </c>
      <c r="K67" s="5">
        <f t="shared" si="18"/>
        <v>894053.111488285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75002.9098243571</v>
      </c>
      <c r="I68" s="6">
        <v>0</v>
      </c>
      <c r="J68" s="6">
        <v>0</v>
      </c>
      <c r="K68" s="5">
        <f t="shared" si="18"/>
        <v>75002.9098243571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358199.57</v>
      </c>
      <c r="J70" s="6">
        <v>0</v>
      </c>
      <c r="K70" s="5">
        <f t="shared" si="18"/>
        <v>358199.57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591176.44</v>
      </c>
      <c r="J71" s="6">
        <v>0</v>
      </c>
      <c r="K71" s="5">
        <f t="shared" si="18"/>
        <v>591176.44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23506.940549132898</v>
      </c>
      <c r="K72" s="5">
        <f t="shared" si="18"/>
        <v>23506.940549132898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2023-02-09T21:53:02Z</dcterms:modified>
  <cp:category/>
  <cp:version/>
  <cp:contentType/>
  <cp:contentStatus/>
</cp:coreProperties>
</file>