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'TOTAL'!$A$1:$L$75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<sst xmlns="http://schemas.openxmlformats.org/spreadsheetml/2006/main" count="88" uniqueCount="87">
  <si>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</si>
  <si>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</si>
  <si>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</si>
  <si>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</si>
  <si>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</si>
  <si>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</si>
  <si>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</si>
  <si>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</si>
  <si>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</si>
  <si>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</si>
  <si>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</si>
  <si>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</si>
  <si>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</si>
  <si>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</si>
  <si>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</si>
  <si>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</si>
  <si>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</si>
  <si>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</si>
  <si>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</si>
  <si>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</si>
  <si>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</si>
  <si>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</si>
  <si>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</si>
  <si>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</si>
  <si>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</si>
  <si>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</si>
  <si>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</si>
  <si>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</si>
  <si>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</si>
  <si>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</si>
  <si>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</si>
  <si>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</si>
  <si>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</si>
  <si>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</si>
  <si>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</si>
  <si>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</si>
  <si>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</si>
  <si>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</si>
  <si>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</si>
  <si>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</si>
  <si>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</si>
  <si>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</si>
  <si>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</si>
  <si>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</si>
  <si>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</si>
  <si>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</si>
  <si>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</si>
  <si>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</si>
  <si>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</si>
  <si>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</si>
  <si>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</si>
  <si>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</si>
  <si>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</si>
  <si>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</si>
  <si>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</si>
  <si>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</si>
  <si>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</si>
  <si>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</si>
  <si>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</si>
  <si>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</si>
  <si>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</si>
  <si>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</si>
  <si>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</si>
  <si>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</si>
  <si>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</si>
  <si>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</si>
  <si>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</si>
  <si>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</si>
  <si>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</si>
  <si>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</si>
  <si>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</si>
  <si>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</si>
  <si>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</si>
  <si>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</si>
  <si>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</si>
  <si>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</si>
  <si>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</si>
  <si>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</si>
  <si>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</si>
  <si>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</si>
  <si>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</si>
  <si>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</si>
  <si>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5.3. Revisão de Remuneração pelo Transporte Coletivo ¹</t>
  </si>
  <si>
    <t>OPERAÇÃO DE 01 A 28/02/23 - VENCIMENTO DE 08/02 A 07/03/23</t>
  </si>
  <si>
    <t>¹ Energia para tração dez/22 e fev/23.</t>
  </si>
  <si>
    <t xml:space="preserve">  Revisões de passageiros transportados, ar condicionado, fator de transição, rede da madrugada, ARLA 32 e equipamentos embarcados, mês de janeiro/23. Total de 14.892 passageiros revisão.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</si>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</sst>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v>1832994</v>
      </c>
      <c r="C7" s="10">
        <v>2302017</v>
      </c>
      <c r="D7" s="10">
        <v>6785231</v>
      </c>
      <c r="E7" s="10">
        <v>5615093</v>
      </c>
      <c r="F7" s="10">
        <v>5765252</v>
      </c>
      <c r="G7" s="10">
        <v>3104449</v>
      </c>
      <c r="H7" s="10">
        <v>1707800</v>
      </c>
      <c r="I7" s="10">
        <v>2613203</v>
      </c>
      <c r="J7" s="10">
        <v>2438851</v>
      </c>
      <c r="K7" s="10">
        <v>4763939</v>
      </c>
      <c r="L7" s="10">
        <f aca="true" t="shared" si="0" ref="L7:L13">SUM(B7:K7)</f>
        <v>36928829</v>
      </c>
      <c r="M7" s="11"/>
    </row>
    <row r="8" spans="1:13" ht="17.25" customHeight="1">
      <c r="A8" s="12" t="s">
        <v>80</v>
      </c>
      <c r="B8" s="13">
        <v>123390</v>
      </c>
      <c r="C8" s="13">
        <v>144633</v>
      </c>
      <c r="D8" s="13">
        <v>438462</v>
      </c>
      <c r="E8" s="13">
        <v>324488</v>
      </c>
      <c r="F8" s="13">
        <v>297898</v>
      </c>
      <c r="G8" s="13">
        <v>217149</v>
      </c>
      <c r="H8" s="13">
        <v>101611</v>
      </c>
      <c r="I8" s="13">
        <v>121974</v>
      </c>
      <c r="J8" s="13">
        <v>151625</v>
      </c>
      <c r="K8" s="13">
        <v>276122</v>
      </c>
      <c r="L8" s="13">
        <f t="shared" si="0"/>
        <v>2197352</v>
      </c>
      <c r="M8"/>
    </row>
    <row r="9" spans="1:13" ht="17.25" customHeight="1">
      <c r="A9" s="14" t="s">
        <v>18</v>
      </c>
      <c r="B9" s="15">
        <v>123347</v>
      </c>
      <c r="C9" s="15">
        <v>144633</v>
      </c>
      <c r="D9" s="15">
        <v>438462</v>
      </c>
      <c r="E9" s="15">
        <v>324488</v>
      </c>
      <c r="F9" s="15">
        <v>297898</v>
      </c>
      <c r="G9" s="15">
        <v>217149</v>
      </c>
      <c r="H9" s="15">
        <v>100443</v>
      </c>
      <c r="I9" s="15">
        <v>121974</v>
      </c>
      <c r="J9" s="15">
        <v>151625</v>
      </c>
      <c r="K9" s="15">
        <v>276122</v>
      </c>
      <c r="L9" s="13">
        <f t="shared" si="0"/>
        <v>2196141</v>
      </c>
      <c r="M9"/>
    </row>
    <row r="10" spans="1:13" ht="17.25" customHeight="1">
      <c r="A10" s="14" t="s">
        <v>19</v>
      </c>
      <c r="B10" s="15">
        <v>43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1168</v>
      </c>
      <c r="I10" s="15">
        <v>0</v>
      </c>
      <c r="J10" s="15">
        <v>0</v>
      </c>
      <c r="K10" s="15">
        <v>0</v>
      </c>
      <c r="L10" s="13">
        <f t="shared" si="0"/>
        <v>1211</v>
      </c>
      <c r="M10"/>
    </row>
    <row r="11" spans="1:13" ht="17.25" customHeight="1">
      <c r="A11" s="12" t="s">
        <v>69</v>
      </c>
      <c r="B11" s="15">
        <v>1709604</v>
      </c>
      <c r="C11" s="15">
        <v>2157384</v>
      </c>
      <c r="D11" s="15">
        <v>6346769</v>
      </c>
      <c r="E11" s="15">
        <v>5290605</v>
      </c>
      <c r="F11" s="15">
        <v>5467354</v>
      </c>
      <c r="G11" s="15">
        <v>2887300</v>
      </c>
      <c r="H11" s="15">
        <v>1606189</v>
      </c>
      <c r="I11" s="15">
        <v>2491229</v>
      </c>
      <c r="J11" s="15">
        <v>2287226</v>
      </c>
      <c r="K11" s="15">
        <v>4487817</v>
      </c>
      <c r="L11" s="13">
        <f t="shared" si="0"/>
        <v>34731477</v>
      </c>
      <c r="M11" s="57"/>
    </row>
    <row r="12" spans="1:13" ht="17.25" customHeight="1">
      <c r="A12" s="14" t="s">
        <v>81</v>
      </c>
      <c r="B12" s="15">
        <v>192323</v>
      </c>
      <c r="C12" s="15">
        <v>159967</v>
      </c>
      <c r="D12" s="15">
        <v>541136</v>
      </c>
      <c r="E12" s="15">
        <v>516944</v>
      </c>
      <c r="F12" s="15">
        <v>457104</v>
      </c>
      <c r="G12" s="15">
        <v>263893</v>
      </c>
      <c r="H12" s="15">
        <v>142105</v>
      </c>
      <c r="I12" s="15">
        <v>136441</v>
      </c>
      <c r="J12" s="15">
        <v>161548</v>
      </c>
      <c r="K12" s="15">
        <v>283416</v>
      </c>
      <c r="L12" s="13">
        <f t="shared" si="0"/>
        <v>2854877</v>
      </c>
      <c r="M12" s="57"/>
    </row>
    <row r="13" spans="1:13" ht="17.25" customHeight="1">
      <c r="A13" s="14" t="s">
        <v>70</v>
      </c>
      <c r="B13" s="15">
        <v>1517281</v>
      </c>
      <c r="C13" s="15">
        <v>1997417</v>
      </c>
      <c r="D13" s="15">
        <v>5805633</v>
      </c>
      <c r="E13" s="15">
        <v>4773661</v>
      </c>
      <c r="F13" s="15">
        <v>5010250</v>
      </c>
      <c r="G13" s="15">
        <v>2623407</v>
      </c>
      <c r="H13" s="15">
        <v>1464084</v>
      </c>
      <c r="I13" s="15">
        <v>2354788</v>
      </c>
      <c r="J13" s="15">
        <v>2125678</v>
      </c>
      <c r="K13" s="15">
        <v>4204401</v>
      </c>
      <c r="L13" s="13">
        <f t="shared" si="0"/>
        <v>31876600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71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65</v>
      </c>
      <c r="B20" s="25">
        <v>17950321.310000002</v>
      </c>
      <c r="C20" s="25">
        <v>12238672.969999999</v>
      </c>
      <c r="D20" s="25">
        <v>38886831.66</v>
      </c>
      <c r="E20" s="25">
        <v>32612242.53</v>
      </c>
      <c r="F20" s="25">
        <v>34208892.160000004</v>
      </c>
      <c r="G20" s="25">
        <v>19589308.730000004</v>
      </c>
      <c r="H20" s="25">
        <v>10775709.18</v>
      </c>
      <c r="I20" s="25">
        <v>14332871.679999998</v>
      </c>
      <c r="J20" s="25">
        <v>16584211.339999996</v>
      </c>
      <c r="K20" s="25">
        <v>21981880.78</v>
      </c>
      <c r="L20" s="25">
        <f aca="true" t="shared" si="1" ref="L20:L28">SUM(B20:K20)</f>
        <v>219160942.34000003</v>
      </c>
      <c r="M20"/>
    </row>
    <row r="21" spans="1:13" ht="17.25" customHeight="1">
      <c r="A21" s="26" t="s">
        <v>21</v>
      </c>
      <c r="B21" s="53">
        <v>13206538.47</v>
      </c>
      <c r="C21" s="53">
        <v>9446556.950000001</v>
      </c>
      <c r="D21" s="53">
        <v>33139068.199999996</v>
      </c>
      <c r="E21" s="53">
        <v>27778988.08</v>
      </c>
      <c r="F21" s="53">
        <v>25201069.51</v>
      </c>
      <c r="G21" s="53">
        <v>14921223.66</v>
      </c>
      <c r="H21" s="53">
        <v>9041776.31</v>
      </c>
      <c r="I21" s="53">
        <v>11470915.890000002</v>
      </c>
      <c r="J21" s="53">
        <v>11529668.12</v>
      </c>
      <c r="K21" s="53">
        <v>18391186.509999998</v>
      </c>
      <c r="L21" s="33">
        <f t="shared" si="1"/>
        <v>174126991.7</v>
      </c>
      <c r="M21"/>
    </row>
    <row r="22" spans="1:13" ht="17.25" customHeight="1">
      <c r="A22" s="27" t="s">
        <v>22</v>
      </c>
      <c r="B22" s="33">
        <v>4577662.839999999</v>
      </c>
      <c r="C22" s="33">
        <v>2358037.1399999997</v>
      </c>
      <c r="D22" s="33">
        <v>4222657.29</v>
      </c>
      <c r="E22" s="33">
        <v>3647407.63</v>
      </c>
      <c r="F22" s="33">
        <v>7402938.200000001</v>
      </c>
      <c r="G22" s="33">
        <v>3770420.7</v>
      </c>
      <c r="H22" s="33">
        <v>1177773.7900000003</v>
      </c>
      <c r="I22" s="33">
        <v>2447786.2</v>
      </c>
      <c r="J22" s="33">
        <v>4371615.65</v>
      </c>
      <c r="K22" s="33">
        <v>2811688.03</v>
      </c>
      <c r="L22" s="33">
        <f t="shared" si="1"/>
        <v>36787987.47</v>
      </c>
      <c r="M22"/>
    </row>
    <row r="23" spans="1:13" ht="17.25" customHeight="1">
      <c r="A23" s="27" t="s">
        <v>23</v>
      </c>
      <c r="B23" s="33">
        <v>80581.36000000002</v>
      </c>
      <c r="C23" s="33">
        <v>357490.7</v>
      </c>
      <c r="D23" s="33">
        <v>1343117.5100000005</v>
      </c>
      <c r="E23" s="33">
        <v>1018440.03</v>
      </c>
      <c r="F23" s="33">
        <v>1486997.5399999998</v>
      </c>
      <c r="G23" s="33">
        <v>862219.7700000001</v>
      </c>
      <c r="H23" s="33">
        <v>482479.96</v>
      </c>
      <c r="I23" s="33">
        <v>333521</v>
      </c>
      <c r="J23" s="33">
        <v>544779.8</v>
      </c>
      <c r="K23" s="33">
        <v>629235.8900000001</v>
      </c>
      <c r="L23" s="33">
        <f t="shared" si="1"/>
        <v>7138863.5600000005</v>
      </c>
      <c r="M23"/>
    </row>
    <row r="24" spans="1:13" ht="17.25" customHeight="1">
      <c r="A24" s="27" t="s">
        <v>24</v>
      </c>
      <c r="B24" s="33">
        <v>53612.180000000015</v>
      </c>
      <c r="C24" s="29">
        <v>53612.180000000015</v>
      </c>
      <c r="D24" s="29">
        <v>107224.36000000003</v>
      </c>
      <c r="E24" s="29">
        <v>107224.36000000003</v>
      </c>
      <c r="F24" s="33">
        <v>53612.180000000015</v>
      </c>
      <c r="G24" s="29">
        <v>0</v>
      </c>
      <c r="H24" s="33">
        <v>53612.180000000015</v>
      </c>
      <c r="I24" s="29">
        <v>53612.180000000015</v>
      </c>
      <c r="J24" s="29">
        <v>107224.36000000003</v>
      </c>
      <c r="K24" s="29">
        <v>107224.36000000003</v>
      </c>
      <c r="L24" s="33">
        <f t="shared" si="1"/>
        <v>696958.3400000001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1"/>
        <v>0</v>
      </c>
      <c r="M25"/>
    </row>
    <row r="26" spans="1:13" ht="17.25" customHeight="1">
      <c r="A26" s="27" t="s">
        <v>72</v>
      </c>
      <c r="B26" s="33">
        <v>17830.98</v>
      </c>
      <c r="C26" s="33">
        <v>12396.929999999997</v>
      </c>
      <c r="D26" s="33">
        <v>39723.14</v>
      </c>
      <c r="E26" s="33">
        <v>33383.350000000006</v>
      </c>
      <c r="F26" s="33">
        <v>35119.72999999999</v>
      </c>
      <c r="G26" s="33">
        <v>19475.08</v>
      </c>
      <c r="H26" s="33">
        <v>10845.109999999999</v>
      </c>
      <c r="I26" s="33">
        <v>14704.369999999999</v>
      </c>
      <c r="J26" s="33">
        <v>16152.29</v>
      </c>
      <c r="K26" s="33">
        <v>22581.509999999995</v>
      </c>
      <c r="L26" s="33">
        <f t="shared" si="1"/>
        <v>222212.48999999993</v>
      </c>
      <c r="M26" s="57"/>
    </row>
    <row r="27" spans="1:13" ht="17.25" customHeight="1">
      <c r="A27" s="27" t="s">
        <v>73</v>
      </c>
      <c r="B27" s="33">
        <v>9738.680000000002</v>
      </c>
      <c r="C27" s="33">
        <v>7354.030000000004</v>
      </c>
      <c r="D27" s="33">
        <v>23894.91999999999</v>
      </c>
      <c r="E27" s="33">
        <v>18274.48</v>
      </c>
      <c r="F27" s="33">
        <v>19932.360000000004</v>
      </c>
      <c r="G27" s="33">
        <v>11122.439999999993</v>
      </c>
      <c r="H27" s="33">
        <v>6288.350000000002</v>
      </c>
      <c r="I27" s="33">
        <v>8409.24</v>
      </c>
      <c r="J27" s="33">
        <v>10131.520000000002</v>
      </c>
      <c r="K27" s="33">
        <v>13665.319999999998</v>
      </c>
      <c r="L27" s="33">
        <f t="shared" si="1"/>
        <v>128811.34</v>
      </c>
      <c r="M27" s="57"/>
    </row>
    <row r="28" spans="1:13" ht="17.25" customHeight="1">
      <c r="A28" s="27" t="s">
        <v>74</v>
      </c>
      <c r="B28" s="33">
        <v>4356.799999999999</v>
      </c>
      <c r="C28" s="33">
        <v>3225.039999999999</v>
      </c>
      <c r="D28" s="33">
        <v>11146.24</v>
      </c>
      <c r="E28" s="33">
        <v>8524.599999999999</v>
      </c>
      <c r="F28" s="33">
        <v>9222.64</v>
      </c>
      <c r="G28" s="33">
        <v>4847.080000000001</v>
      </c>
      <c r="H28" s="33">
        <v>2933.479999999999</v>
      </c>
      <c r="I28" s="33">
        <v>3922.7999999999984</v>
      </c>
      <c r="J28" s="33">
        <v>4639.599999999998</v>
      </c>
      <c r="K28" s="33">
        <v>6299.160000000001</v>
      </c>
      <c r="L28" s="33">
        <f t="shared" si="1"/>
        <v>59117.43999999999</v>
      </c>
      <c r="M28" s="57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26</v>
      </c>
      <c r="B31" s="33">
        <v>-5499181.92</v>
      </c>
      <c r="C31" s="33">
        <v>-547800.5200000001</v>
      </c>
      <c r="D31" s="33">
        <v>-1648290.8099999998</v>
      </c>
      <c r="E31" s="33">
        <v>-1451952.5299999996</v>
      </c>
      <c r="F31" s="33">
        <v>-1312955.2100000002</v>
      </c>
      <c r="G31" s="33">
        <v>-880441.34</v>
      </c>
      <c r="H31" s="33">
        <v>-628378.2099999997</v>
      </c>
      <c r="I31" s="33">
        <v>-796802.4400000003</v>
      </c>
      <c r="J31" s="33">
        <v>-563276.4499999998</v>
      </c>
      <c r="K31" s="33">
        <v>-967284.6799999998</v>
      </c>
      <c r="L31" s="33">
        <f aca="true" t="shared" si="2" ref="L31:L36">SUM(B31:K31)</f>
        <v>-14296364.109999998</v>
      </c>
      <c r="M31"/>
    </row>
    <row r="32" spans="1:13" ht="18.75" customHeight="1">
      <c r="A32" s="27" t="s">
        <v>27</v>
      </c>
      <c r="B32" s="33">
        <v>-542726.7999999999</v>
      </c>
      <c r="C32" s="33">
        <v>-636385.2000000001</v>
      </c>
      <c r="D32" s="33">
        <v>-1929232.7999999998</v>
      </c>
      <c r="E32" s="33">
        <v>-1427747.1999999997</v>
      </c>
      <c r="F32" s="33">
        <v>-1310751.2</v>
      </c>
      <c r="G32" s="33">
        <v>-955455.5999999999</v>
      </c>
      <c r="H32" s="33">
        <v>-441949.2</v>
      </c>
      <c r="I32" s="33">
        <v>-760105.7400000001</v>
      </c>
      <c r="J32" s="33">
        <v>-667150.0000000001</v>
      </c>
      <c r="K32" s="33">
        <v>-1214936.8000000003</v>
      </c>
      <c r="L32" s="33">
        <f t="shared" si="2"/>
        <v>-9886440.540000001</v>
      </c>
      <c r="M32"/>
    </row>
    <row r="33" spans="1:13" s="36" customFormat="1" ht="18.75" customHeight="1">
      <c r="A33" s="34" t="s">
        <v>50</v>
      </c>
      <c r="B33" s="33">
        <v>-542726.7999999999</v>
      </c>
      <c r="C33" s="33">
        <v>-636385.2000000001</v>
      </c>
      <c r="D33" s="33">
        <v>-1929232.7999999998</v>
      </c>
      <c r="E33" s="33">
        <v>-1427747.1999999997</v>
      </c>
      <c r="F33" s="33">
        <v>-1310751.2</v>
      </c>
      <c r="G33" s="33">
        <v>-955455.5999999999</v>
      </c>
      <c r="H33" s="33">
        <v>-441949.2</v>
      </c>
      <c r="I33" s="33">
        <v>-536685.5999999999</v>
      </c>
      <c r="J33" s="33">
        <v>-667150.0000000001</v>
      </c>
      <c r="K33" s="33">
        <v>-1214936.8000000003</v>
      </c>
      <c r="L33" s="33">
        <f t="shared" si="2"/>
        <v>-9663020.4</v>
      </c>
      <c r="M33" s="35"/>
    </row>
    <row r="34" spans="1:13" ht="18.75" customHeight="1">
      <c r="A34" s="37" t="s">
        <v>28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2"/>
        <v>0</v>
      </c>
      <c r="M34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2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-223420.13999999998</v>
      </c>
      <c r="J36" s="17">
        <v>0</v>
      </c>
      <c r="K36" s="17">
        <v>0</v>
      </c>
      <c r="L36" s="33">
        <f t="shared" si="2"/>
        <v>-223420.13999999998</v>
      </c>
      <c r="M36"/>
    </row>
    <row r="37" spans="1:13" s="36" customFormat="1" ht="18.75" customHeight="1">
      <c r="A37" s="27" t="s">
        <v>31</v>
      </c>
      <c r="B37" s="38">
        <v>-3035307.27</v>
      </c>
      <c r="C37" s="38">
        <v>-78374.15000000001</v>
      </c>
      <c r="D37" s="38">
        <v>-228748.51000000004</v>
      </c>
      <c r="E37" s="38">
        <v>-376819.8899999999</v>
      </c>
      <c r="F37" s="38">
        <v>-201102.77000000002</v>
      </c>
      <c r="G37" s="38">
        <v>-148368.84000000003</v>
      </c>
      <c r="H37" s="38">
        <v>-269059.4</v>
      </c>
      <c r="I37" s="38">
        <v>-82082.31000000023</v>
      </c>
      <c r="J37" s="38">
        <v>-106713.01</v>
      </c>
      <c r="K37" s="38">
        <v>-139702.56</v>
      </c>
      <c r="L37" s="33">
        <f aca="true" t="shared" si="3" ref="L37:L48">SUM(B37:K37)</f>
        <v>-4666278.71</v>
      </c>
      <c r="M37"/>
    </row>
    <row r="38" spans="1:13" ht="18.75" customHeight="1">
      <c r="A38" s="37" t="s">
        <v>32</v>
      </c>
      <c r="B38" s="38">
        <v>-2185482.319999999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3"/>
        <v>-2185482.319999999</v>
      </c>
      <c r="M38"/>
    </row>
    <row r="39" spans="1:13" ht="18.75" customHeight="1">
      <c r="A39" s="37" t="s">
        <v>33</v>
      </c>
      <c r="B39" s="33">
        <v>-750079.4300000002</v>
      </c>
      <c r="C39" s="17">
        <v>0</v>
      </c>
      <c r="D39" s="17">
        <v>0</v>
      </c>
      <c r="E39" s="33">
        <v>-171078.24000000002</v>
      </c>
      <c r="F39" s="28">
        <v>0</v>
      </c>
      <c r="G39" s="28">
        <v>0</v>
      </c>
      <c r="H39" s="33">
        <v>-195669.68000000005</v>
      </c>
      <c r="I39" s="17">
        <v>0</v>
      </c>
      <c r="J39" s="28">
        <v>0</v>
      </c>
      <c r="K39" s="17">
        <v>0</v>
      </c>
      <c r="L39" s="33">
        <f t="shared" si="3"/>
        <v>-1116827.35</v>
      </c>
      <c r="M39"/>
    </row>
    <row r="40" spans="1:13" ht="18.75" customHeight="1">
      <c r="A40" s="37" t="s">
        <v>34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35</v>
      </c>
      <c r="B41" s="17">
        <v>0</v>
      </c>
      <c r="C41" s="33">
        <v>-9122.84</v>
      </c>
      <c r="D41" s="33">
        <v>-6397.64</v>
      </c>
      <c r="E41" s="33">
        <v>-19092.78</v>
      </c>
      <c r="F41" s="33">
        <v>-5154.97</v>
      </c>
      <c r="G41" s="17">
        <v>0</v>
      </c>
      <c r="H41" s="33">
        <v>-8398.06</v>
      </c>
      <c r="I41" s="17">
        <v>0</v>
      </c>
      <c r="J41" s="17">
        <v>0</v>
      </c>
      <c r="K41" s="33">
        <v>-10399.59</v>
      </c>
      <c r="L41" s="33">
        <f t="shared" si="3"/>
        <v>-58565.87999999999</v>
      </c>
      <c r="M41"/>
    </row>
    <row r="42" spans="1:13" ht="18.75" customHeight="1">
      <c r="A42" s="37" t="s">
        <v>36</v>
      </c>
      <c r="B42" s="33">
        <v>-594</v>
      </c>
      <c r="C42" s="33">
        <v>-316.8</v>
      </c>
      <c r="D42" s="33">
        <v>-1465.2</v>
      </c>
      <c r="E42" s="17">
        <v>0</v>
      </c>
      <c r="F42" s="17">
        <v>0</v>
      </c>
      <c r="G42" s="33">
        <v>-356.4</v>
      </c>
      <c r="H42" s="33">
        <v>-4593.6</v>
      </c>
      <c r="I42" s="33">
        <v>-316.8</v>
      </c>
      <c r="J42" s="33">
        <v>-396</v>
      </c>
      <c r="K42" s="33">
        <v>-435.6</v>
      </c>
      <c r="L42" s="33">
        <f t="shared" si="3"/>
        <v>-8474.4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33">
        <v>-39600</v>
      </c>
      <c r="H43" s="17">
        <v>0</v>
      </c>
      <c r="I43" s="17">
        <v>0</v>
      </c>
      <c r="J43" s="33">
        <v>-16500</v>
      </c>
      <c r="K43" s="33">
        <v>-3300</v>
      </c>
      <c r="L43" s="33">
        <f t="shared" si="3"/>
        <v>-59400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>SUM(B44:K44)</f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33">
        <v>-1016.4</v>
      </c>
      <c r="F45" s="33">
        <v>-660</v>
      </c>
      <c r="G45" s="33">
        <v>-118.8</v>
      </c>
      <c r="H45" s="33">
        <v>-92.4</v>
      </c>
      <c r="I45" s="17">
        <v>0</v>
      </c>
      <c r="J45" s="17">
        <v>0</v>
      </c>
      <c r="K45" s="17">
        <v>0</v>
      </c>
      <c r="L45" s="33">
        <f t="shared" si="3"/>
        <v>-1887.6000000000001</v>
      </c>
      <c r="M45"/>
    </row>
    <row r="46" spans="1:12" ht="18.75" customHeight="1">
      <c r="A46" s="37" t="s">
        <v>66</v>
      </c>
      <c r="B46" s="17">
        <v>0</v>
      </c>
      <c r="C46" s="17">
        <v>0</v>
      </c>
      <c r="D46" s="17">
        <v>0</v>
      </c>
      <c r="E46" s="33">
        <v>26535600</v>
      </c>
      <c r="F46" s="17">
        <v>0</v>
      </c>
      <c r="G46" s="17">
        <v>0</v>
      </c>
      <c r="H46" s="17">
        <v>0</v>
      </c>
      <c r="I46" s="33">
        <v>11925000</v>
      </c>
      <c r="J46" s="17">
        <v>0</v>
      </c>
      <c r="K46" s="17">
        <v>0</v>
      </c>
      <c r="L46" s="33">
        <f t="shared" si="3"/>
        <v>38460600</v>
      </c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33">
        <v>-26535600</v>
      </c>
      <c r="F47" s="17">
        <v>0</v>
      </c>
      <c r="G47" s="17">
        <v>0</v>
      </c>
      <c r="H47" s="17">
        <v>0</v>
      </c>
      <c r="I47" s="33">
        <v>-11925000</v>
      </c>
      <c r="J47" s="17">
        <v>0</v>
      </c>
      <c r="K47" s="17">
        <v>0</v>
      </c>
      <c r="L47" s="33">
        <f t="shared" si="3"/>
        <v>-38460600</v>
      </c>
    </row>
    <row r="48" spans="1:12" ht="18.75" customHeight="1">
      <c r="A48" s="37" t="s">
        <v>68</v>
      </c>
      <c r="B48" s="33">
        <v>-99151.51999999999</v>
      </c>
      <c r="C48" s="33">
        <v>-68934.51000000001</v>
      </c>
      <c r="D48" s="33">
        <v>-220885.67000000004</v>
      </c>
      <c r="E48" s="33">
        <v>-185632.46999999997</v>
      </c>
      <c r="F48" s="33">
        <v>-195287.8</v>
      </c>
      <c r="G48" s="33">
        <v>-108293.63999999998</v>
      </c>
      <c r="H48" s="33">
        <v>-60305.65999999999</v>
      </c>
      <c r="I48" s="33">
        <v>-81765.51</v>
      </c>
      <c r="J48" s="33">
        <v>-89817.01000000001</v>
      </c>
      <c r="K48" s="33">
        <v>-125567.37000000001</v>
      </c>
      <c r="L48" s="33">
        <f t="shared" si="3"/>
        <v>-1235641.1600000001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82</v>
      </c>
      <c r="B50" s="33">
        <v>-1921147.85</v>
      </c>
      <c r="C50" s="33">
        <v>166958.83</v>
      </c>
      <c r="D50" s="33">
        <v>509690.5</v>
      </c>
      <c r="E50" s="33">
        <v>352614.56</v>
      </c>
      <c r="F50" s="33">
        <v>198898.76</v>
      </c>
      <c r="G50" s="33">
        <v>223383.1</v>
      </c>
      <c r="H50" s="33">
        <v>82630.39</v>
      </c>
      <c r="I50" s="33">
        <v>45385.61</v>
      </c>
      <c r="J50" s="33">
        <v>210586.56</v>
      </c>
      <c r="K50" s="33">
        <v>387354.68</v>
      </c>
      <c r="L50" s="33">
        <f aca="true" t="shared" si="4" ref="L50:L55">SUM(B50:K50)</f>
        <v>256355.14</v>
      </c>
      <c r="M50"/>
    </row>
    <row r="51" spans="1:13" ht="18.75" customHeight="1">
      <c r="A51" s="27" t="s">
        <v>75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f t="shared" si="4"/>
        <v>0</v>
      </c>
      <c r="M51" s="54"/>
    </row>
    <row r="52" spans="1:13" ht="18.75" customHeight="1">
      <c r="A52" s="37" t="s">
        <v>76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4"/>
        <v>0</v>
      </c>
      <c r="M52" s="54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4"/>
        <v>0</v>
      </c>
      <c r="M53" s="57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4"/>
        <v>0</v>
      </c>
      <c r="M54" s="40"/>
    </row>
    <row r="55" spans="1:13" ht="18.75" customHeight="1">
      <c r="A55" s="19" t="s">
        <v>40</v>
      </c>
      <c r="B55" s="33">
        <v>12451139.389999999</v>
      </c>
      <c r="C55" s="33">
        <v>11690872.45</v>
      </c>
      <c r="D55" s="33">
        <v>37238540.849999994</v>
      </c>
      <c r="E55" s="33">
        <v>31160289.999999996</v>
      </c>
      <c r="F55" s="33">
        <v>32895936.95</v>
      </c>
      <c r="G55" s="33">
        <v>18708867.39</v>
      </c>
      <c r="H55" s="33">
        <v>10147330.97</v>
      </c>
      <c r="I55" s="33">
        <v>13536069.239999995</v>
      </c>
      <c r="J55" s="33">
        <v>16020934.89</v>
      </c>
      <c r="K55" s="33">
        <v>21014596.1</v>
      </c>
      <c r="L55" s="42">
        <f t="shared" si="4"/>
        <v>204864578.22999993</v>
      </c>
      <c r="M55" s="52"/>
    </row>
    <row r="56" spans="1:13" ht="18.75" customHeight="1">
      <c r="A56" s="27" t="s">
        <v>41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43</v>
      </c>
      <c r="B61" s="41">
        <v>12451139.449999997</v>
      </c>
      <c r="C61" s="41">
        <v>11690872.479999999</v>
      </c>
      <c r="D61" s="41">
        <v>37238540.833922006</v>
      </c>
      <c r="E61" s="41">
        <v>31160290.003169328</v>
      </c>
      <c r="F61" s="41">
        <v>32895936.952395044</v>
      </c>
      <c r="G61" s="41">
        <v>18708867.40705981</v>
      </c>
      <c r="H61" s="41">
        <v>10147330.97951607</v>
      </c>
      <c r="I61" s="41">
        <v>13536069.231508153</v>
      </c>
      <c r="J61" s="41">
        <v>16020934.86323283</v>
      </c>
      <c r="K61" s="41">
        <v>21014596.08</v>
      </c>
      <c r="L61" s="46">
        <f aca="true" t="shared" si="5" ref="L61:L75">SUM(B61:K61)</f>
        <v>204864578.28080326</v>
      </c>
      <c r="M61" s="40"/>
    </row>
    <row r="62" spans="1:13" ht="18.75" customHeight="1">
      <c r="A62" s="47" t="s">
        <v>44</v>
      </c>
      <c r="B62" s="33">
        <v>12451139.449999997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5"/>
        <v>12451139.449999997</v>
      </c>
      <c r="M62"/>
    </row>
    <row r="63" spans="1:13" ht="18.75" customHeight="1">
      <c r="A63" s="47" t="s">
        <v>53</v>
      </c>
      <c r="B63" s="17">
        <v>0</v>
      </c>
      <c r="C63" s="33">
        <v>10209391.87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5"/>
        <v>10209391.87</v>
      </c>
      <c r="M63"/>
    </row>
    <row r="64" spans="1:13" ht="18.75" customHeight="1">
      <c r="A64" s="47" t="s">
        <v>54</v>
      </c>
      <c r="B64" s="17">
        <v>0</v>
      </c>
      <c r="C64" s="33">
        <v>1481480.61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5"/>
        <v>1481480.61</v>
      </c>
      <c r="M64" s="55"/>
    </row>
    <row r="65" spans="1:12" ht="18.75" customHeight="1">
      <c r="A65" s="47" t="s">
        <v>45</v>
      </c>
      <c r="B65" s="17">
        <v>0</v>
      </c>
      <c r="C65" s="17">
        <v>0</v>
      </c>
      <c r="D65" s="33">
        <v>37238540.833922006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5"/>
        <v>37238540.833922006</v>
      </c>
    </row>
    <row r="66" spans="1:12" ht="18.75" customHeight="1">
      <c r="A66" s="47" t="s">
        <v>46</v>
      </c>
      <c r="B66" s="17">
        <v>0</v>
      </c>
      <c r="C66" s="17">
        <v>0</v>
      </c>
      <c r="D66" s="17">
        <v>0</v>
      </c>
      <c r="E66" s="33">
        <v>31160290.003169328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5"/>
        <v>31160290.003169328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17">
        <v>0</v>
      </c>
      <c r="F67" s="33">
        <v>32895936.952395044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5"/>
        <v>32895936.952395044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33">
        <v>18708867.40705981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5"/>
        <v>18708867.40705981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33">
        <v>10147330.97951607</v>
      </c>
      <c r="I69" s="17">
        <v>0</v>
      </c>
      <c r="J69" s="17">
        <v>0</v>
      </c>
      <c r="K69" s="17">
        <v>0</v>
      </c>
      <c r="L69" s="46">
        <f t="shared" si="5"/>
        <v>10147330.97951607</v>
      </c>
    </row>
    <row r="70" spans="1:12" ht="18.75" customHeight="1">
      <c r="A70" s="47" t="s">
        <v>78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33">
        <v>13536069.231508153</v>
      </c>
      <c r="J70" s="17">
        <v>0</v>
      </c>
      <c r="K70" s="17">
        <v>0</v>
      </c>
      <c r="L70" s="46">
        <f t="shared" si="5"/>
        <v>13536069.231508153</v>
      </c>
    </row>
    <row r="71" spans="1:12" ht="18.75" customHeight="1">
      <c r="A71" s="47" t="s">
        <v>51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33">
        <v>16020934.86323283</v>
      </c>
      <c r="K71" s="17">
        <v>0</v>
      </c>
      <c r="L71" s="46">
        <f t="shared" si="5"/>
        <v>16020934.86323283</v>
      </c>
    </row>
    <row r="72" spans="1:12" ht="18.75" customHeight="1">
      <c r="A72" s="47" t="s">
        <v>61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33">
        <v>11810565.34</v>
      </c>
      <c r="L72" s="46">
        <f t="shared" si="5"/>
        <v>11810565.34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9204030.74</v>
      </c>
      <c r="L73" s="46">
        <f t="shared" si="5"/>
        <v>9204030.74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 t="shared" si="5"/>
        <v>0</v>
      </c>
    </row>
    <row r="75" spans="1:12" ht="18" customHeight="1">
      <c r="A75" s="48" t="s">
        <v>64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49">
        <f t="shared" si="5"/>
        <v>0</v>
      </c>
    </row>
    <row r="76" spans="1:11" ht="18" customHeight="1">
      <c r="A76" s="56" t="s">
        <v>79</v>
      </c>
      <c r="H76"/>
      <c r="I76"/>
      <c r="J76"/>
      <c r="K76"/>
    </row>
    <row r="77" spans="1:11" ht="18" customHeight="1">
      <c r="A77" s="56" t="s">
        <v>84</v>
      </c>
      <c r="I77"/>
      <c r="J77"/>
      <c r="K77"/>
    </row>
    <row r="78" spans="1:11" ht="18" customHeight="1">
      <c r="A78" s="56" t="s">
        <v>85</v>
      </c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2023-12-12T21:29:41Z</dcterms:modified>
  <cp:category/>
  <cp:version/>
  <cp:contentType/>
  <cp:contentStatus/>
</cp:coreProperties>
</file>