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<sst xmlns="http://schemas.openxmlformats.org/spreadsheetml/2006/main" count="86" uniqueCount="85">
  <si>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</si>
  <si>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</si>
  <si>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</si>
  <si>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</si>
  <si>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</si>
  <si>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</si>
  <si>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</si>
  <si>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</si>
  <si>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</si>
  <si>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</si>
  <si>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</si>
  <si>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</si>
  <si>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</si>
  <si>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</si>
  <si>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</si>
  <si>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</si>
  <si>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</si>
  <si>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</si>
  <si>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</si>
  <si>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</si>
  <si>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</si>
  <si>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</si>
  <si>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</si>
  <si>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</si>
  <si>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</si>
  <si>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</si>
  <si>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</si>
  <si>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</si>
  <si>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</si>
  <si>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</si>
  <si>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</si>
  <si>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</si>
  <si>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</si>
  <si>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</si>
  <si>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</si>
  <si>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</si>
  <si>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</si>
  <si>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</si>
  <si>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</si>
  <si>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</si>
  <si>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</si>
  <si>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</si>
  <si>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</si>
  <si>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</si>
  <si>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</si>
  <si>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</si>
  <si>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</si>
  <si>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</si>
  <si>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</si>
  <si>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</si>
  <si>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</si>
  <si>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</si>
  <si>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</si>
  <si>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</si>
  <si>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</si>
  <si>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</si>
  <si>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</si>
  <si>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</si>
  <si>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</si>
  <si>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</si>
  <si>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</si>
  <si>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</si>
  <si>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</si>
  <si>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</si>
  <si>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</si>
  <si>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</si>
  <si>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</si>
  <si>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</si>
  <si>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</si>
  <si>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</si>
  <si>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</si>
  <si>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</si>
  <si>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</si>
  <si>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</si>
  <si>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</si>
  <si>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</si>
  <si>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</si>
  <si>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</si>
  <si>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</si>
  <si>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</si>
  <si>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</si>
  <si>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</si>
  <si>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</si>
  <si>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</si>
  <si>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14/02/23 - VENCIMENTO 23/02/23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</si>
</sst>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89500</v>
      </c>
      <c r="C7" s="10">
        <f aca="true" t="shared" si="0" ref="C7:K7">C8+C11</f>
        <v>110867</v>
      </c>
      <c r="D7" s="10">
        <f t="shared" si="0"/>
        <v>323256</v>
      </c>
      <c r="E7" s="10">
        <f t="shared" si="0"/>
        <v>263338</v>
      </c>
      <c r="F7" s="10">
        <f t="shared" si="0"/>
        <v>267329</v>
      </c>
      <c r="G7" s="10">
        <f t="shared" si="0"/>
        <v>152113</v>
      </c>
      <c r="H7" s="10">
        <f t="shared" si="0"/>
        <v>83808</v>
      </c>
      <c r="I7" s="10">
        <f t="shared" si="0"/>
        <v>118946</v>
      </c>
      <c r="J7" s="10">
        <f t="shared" si="0"/>
        <v>121211</v>
      </c>
      <c r="K7" s="10">
        <f t="shared" si="0"/>
        <v>219771</v>
      </c>
      <c r="L7" s="10">
        <f aca="true" t="shared" si="1" ref="L7:L13">SUM(B7:K7)</f>
        <v>1750139</v>
      </c>
      <c r="M7" s="11"/>
    </row>
    <row r="8" spans="1:13" ht="17.25" customHeight="1">
      <c r="A8" s="12" t="s">
        <v>82</v>
      </c>
      <c r="B8" s="13">
        <f>B9+B10</f>
        <v>5612</v>
      </c>
      <c r="C8" s="13">
        <f aca="true" t="shared" si="2" ref="C8:K8">C9+C10</f>
        <v>6441</v>
      </c>
      <c r="D8" s="13">
        <f t="shared" si="2"/>
        <v>19319</v>
      </c>
      <c r="E8" s="13">
        <f t="shared" si="2"/>
        <v>13874</v>
      </c>
      <c r="F8" s="13">
        <f t="shared" si="2"/>
        <v>12166</v>
      </c>
      <c r="G8" s="13">
        <f t="shared" si="2"/>
        <v>10066</v>
      </c>
      <c r="H8" s="13">
        <f t="shared" si="2"/>
        <v>4537</v>
      </c>
      <c r="I8" s="13">
        <f t="shared" si="2"/>
        <v>5286</v>
      </c>
      <c r="J8" s="13">
        <f t="shared" si="2"/>
        <v>7490</v>
      </c>
      <c r="K8" s="13">
        <f t="shared" si="2"/>
        <v>12117</v>
      </c>
      <c r="L8" s="13">
        <f t="shared" si="1"/>
        <v>96908</v>
      </c>
      <c r="M8"/>
    </row>
    <row r="9" spans="1:13" ht="17.25" customHeight="1">
      <c r="A9" s="14" t="s">
        <v>18</v>
      </c>
      <c r="B9" s="15">
        <v>5606</v>
      </c>
      <c r="C9" s="15">
        <v>6441</v>
      </c>
      <c r="D9" s="15">
        <v>19319</v>
      </c>
      <c r="E9" s="15">
        <v>13874</v>
      </c>
      <c r="F9" s="15">
        <v>12166</v>
      </c>
      <c r="G9" s="15">
        <v>10066</v>
      </c>
      <c r="H9" s="15">
        <v>4500</v>
      </c>
      <c r="I9" s="15">
        <v>5286</v>
      </c>
      <c r="J9" s="15">
        <v>7490</v>
      </c>
      <c r="K9" s="15">
        <v>12117</v>
      </c>
      <c r="L9" s="13">
        <f t="shared" si="1"/>
        <v>96865</v>
      </c>
      <c r="M9"/>
    </row>
    <row r="10" spans="1:13" ht="17.25" customHeight="1">
      <c r="A10" s="14" t="s">
        <v>19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37</v>
      </c>
      <c r="I10" s="15">
        <v>0</v>
      </c>
      <c r="J10" s="15">
        <v>0</v>
      </c>
      <c r="K10" s="15">
        <v>0</v>
      </c>
      <c r="L10" s="13">
        <f t="shared" si="1"/>
        <v>43</v>
      </c>
      <c r="M10"/>
    </row>
    <row r="11" spans="1:13" ht="17.25" customHeight="1">
      <c r="A11" s="12" t="s">
        <v>71</v>
      </c>
      <c r="B11" s="15">
        <v>83888</v>
      </c>
      <c r="C11" s="15">
        <v>104426</v>
      </c>
      <c r="D11" s="15">
        <v>303937</v>
      </c>
      <c r="E11" s="15">
        <v>249464</v>
      </c>
      <c r="F11" s="15">
        <v>255163</v>
      </c>
      <c r="G11" s="15">
        <v>142047</v>
      </c>
      <c r="H11" s="15">
        <v>79271</v>
      </c>
      <c r="I11" s="15">
        <v>113660</v>
      </c>
      <c r="J11" s="15">
        <v>113721</v>
      </c>
      <c r="K11" s="15">
        <v>207654</v>
      </c>
      <c r="L11" s="13">
        <f t="shared" si="1"/>
        <v>1653231</v>
      </c>
      <c r="M11" s="60"/>
    </row>
    <row r="12" spans="1:13" ht="17.25" customHeight="1">
      <c r="A12" s="14" t="s">
        <v>83</v>
      </c>
      <c r="B12" s="15">
        <v>9021</v>
      </c>
      <c r="C12" s="15">
        <v>7161</v>
      </c>
      <c r="D12" s="15">
        <v>25012</v>
      </c>
      <c r="E12" s="15">
        <v>22941</v>
      </c>
      <c r="F12" s="15">
        <v>19810</v>
      </c>
      <c r="G12" s="15">
        <v>12404</v>
      </c>
      <c r="H12" s="15">
        <v>6627</v>
      </c>
      <c r="I12" s="15">
        <v>6089</v>
      </c>
      <c r="J12" s="15">
        <v>7811</v>
      </c>
      <c r="K12" s="15">
        <v>12665</v>
      </c>
      <c r="L12" s="13">
        <f t="shared" si="1"/>
        <v>129541</v>
      </c>
      <c r="M12" s="60"/>
    </row>
    <row r="13" spans="1:13" ht="17.25" customHeight="1">
      <c r="A13" s="14" t="s">
        <v>72</v>
      </c>
      <c r="B13" s="15">
        <f>+B11-B12</f>
        <v>74867</v>
      </c>
      <c r="C13" s="15">
        <f aca="true" t="shared" si="3" ref="C13:K13">+C11-C12</f>
        <v>97265</v>
      </c>
      <c r="D13" s="15">
        <f t="shared" si="3"/>
        <v>278925</v>
      </c>
      <c r="E13" s="15">
        <f t="shared" si="3"/>
        <v>226523</v>
      </c>
      <c r="F13" s="15">
        <f t="shared" si="3"/>
        <v>235353</v>
      </c>
      <c r="G13" s="15">
        <f t="shared" si="3"/>
        <v>129643</v>
      </c>
      <c r="H13" s="15">
        <f t="shared" si="3"/>
        <v>72644</v>
      </c>
      <c r="I13" s="15">
        <f t="shared" si="3"/>
        <v>107571</v>
      </c>
      <c r="J13" s="15">
        <f t="shared" si="3"/>
        <v>105910</v>
      </c>
      <c r="K13" s="15">
        <f t="shared" si="3"/>
        <v>194989</v>
      </c>
      <c r="L13" s="13">
        <f t="shared" si="1"/>
        <v>1523690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1.238451838129398</v>
      </c>
      <c r="C18" s="22">
        <v>1.137817067985741</v>
      </c>
      <c r="D18" s="22">
        <v>1.030878097528148</v>
      </c>
      <c r="E18" s="22">
        <v>1.049668312812173</v>
      </c>
      <c r="F18" s="22">
        <v>1.204280212606886</v>
      </c>
      <c r="G18" s="22">
        <v>1.15111867747908</v>
      </c>
      <c r="H18" s="22">
        <v>1.026024857437375</v>
      </c>
      <c r="I18" s="22">
        <v>1.151575490903137</v>
      </c>
      <c r="J18" s="22">
        <v>1.283423032879789</v>
      </c>
      <c r="K18" s="22">
        <v>1.080247336683703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805106.6799999999</v>
      </c>
      <c r="C20" s="25">
        <f aca="true" t="shared" si="4" ref="C20:K20">SUM(C21:C28)</f>
        <v>535098.79</v>
      </c>
      <c r="D20" s="25">
        <f t="shared" si="4"/>
        <v>1689386.35</v>
      </c>
      <c r="E20" s="25">
        <f t="shared" si="4"/>
        <v>1414141.3499999996</v>
      </c>
      <c r="F20" s="25">
        <f t="shared" si="4"/>
        <v>1476876.73</v>
      </c>
      <c r="G20" s="25">
        <f t="shared" si="4"/>
        <v>880132.3200000001</v>
      </c>
      <c r="H20" s="25">
        <f t="shared" si="4"/>
        <v>477900.44</v>
      </c>
      <c r="I20" s="25">
        <f t="shared" si="4"/>
        <v>618348.5399999999</v>
      </c>
      <c r="J20" s="25">
        <f t="shared" si="4"/>
        <v>764113.8699999999</v>
      </c>
      <c r="K20" s="25">
        <f t="shared" si="4"/>
        <v>947831.21</v>
      </c>
      <c r="L20" s="25">
        <f>SUM(B20:K20)</f>
        <v>9608936.280000001</v>
      </c>
      <c r="M20"/>
    </row>
    <row r="21" spans="1:13" ht="17.25" customHeight="1">
      <c r="A21" s="26" t="s">
        <v>22</v>
      </c>
      <c r="B21" s="56">
        <f>ROUND((B15+B16)*B7,2)</f>
        <v>644838.55</v>
      </c>
      <c r="C21" s="56">
        <f aca="true" t="shared" si="5" ref="C21:K21">ROUND((C15+C16)*C7,2)</f>
        <v>454953.82</v>
      </c>
      <c r="D21" s="56">
        <f t="shared" si="5"/>
        <v>1578782.3</v>
      </c>
      <c r="E21" s="56">
        <f t="shared" si="5"/>
        <v>1302785.75</v>
      </c>
      <c r="F21" s="56">
        <f t="shared" si="5"/>
        <v>1168548.52</v>
      </c>
      <c r="G21" s="56">
        <f t="shared" si="5"/>
        <v>731115.92</v>
      </c>
      <c r="H21" s="56">
        <f t="shared" si="5"/>
        <v>443713.08</v>
      </c>
      <c r="I21" s="56">
        <f t="shared" si="5"/>
        <v>522125.36</v>
      </c>
      <c r="J21" s="56">
        <f t="shared" si="5"/>
        <v>573025</v>
      </c>
      <c r="K21" s="56">
        <f t="shared" si="5"/>
        <v>848425.95</v>
      </c>
      <c r="L21" s="33">
        <f aca="true" t="shared" si="6" ref="L21:L28">SUM(B21:K21)</f>
        <v>8268314.25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153762.94</v>
      </c>
      <c r="C22" s="33">
        <f t="shared" si="7"/>
        <v>62700.4</v>
      </c>
      <c r="D22" s="33">
        <f t="shared" si="7"/>
        <v>48749.79</v>
      </c>
      <c r="E22" s="33">
        <f t="shared" si="7"/>
        <v>64707.17</v>
      </c>
      <c r="F22" s="33">
        <f t="shared" si="7"/>
        <v>238711.34</v>
      </c>
      <c r="G22" s="33">
        <f t="shared" si="7"/>
        <v>110485.27</v>
      </c>
      <c r="H22" s="33">
        <f t="shared" si="7"/>
        <v>11547.57</v>
      </c>
      <c r="I22" s="33">
        <f t="shared" si="7"/>
        <v>79141.41</v>
      </c>
      <c r="J22" s="33">
        <f t="shared" si="7"/>
        <v>162408.48</v>
      </c>
      <c r="K22" s="33">
        <f t="shared" si="7"/>
        <v>68083.92</v>
      </c>
      <c r="L22" s="33">
        <f t="shared" si="6"/>
        <v>1000298.29</v>
      </c>
      <c r="M22"/>
    </row>
    <row r="23" spans="1:13" ht="17.25" customHeight="1">
      <c r="A23" s="27" t="s">
        <v>24</v>
      </c>
      <c r="B23" s="33">
        <v>3403.47</v>
      </c>
      <c r="C23" s="33">
        <v>14696.43</v>
      </c>
      <c r="D23" s="33">
        <v>55339.83</v>
      </c>
      <c r="E23" s="33">
        <v>40661.99</v>
      </c>
      <c r="F23" s="33">
        <v>65406.21</v>
      </c>
      <c r="G23" s="33">
        <v>37213.75</v>
      </c>
      <c r="H23" s="33">
        <v>19988.05</v>
      </c>
      <c r="I23" s="33">
        <v>14201.67</v>
      </c>
      <c r="J23" s="33">
        <v>23674.43</v>
      </c>
      <c r="K23" s="33">
        <v>25974.14</v>
      </c>
      <c r="L23" s="33">
        <f t="shared" si="6"/>
        <v>300559.97000000003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683.59</v>
      </c>
      <c r="C26" s="33">
        <v>455.73</v>
      </c>
      <c r="D26" s="33">
        <v>1433.52</v>
      </c>
      <c r="E26" s="33">
        <v>1199.89</v>
      </c>
      <c r="F26" s="33">
        <v>1254.69</v>
      </c>
      <c r="G26" s="33">
        <v>747.04</v>
      </c>
      <c r="H26" s="33">
        <v>406.69</v>
      </c>
      <c r="I26" s="33">
        <v>524.95</v>
      </c>
      <c r="J26" s="33">
        <v>648.98</v>
      </c>
      <c r="K26" s="33">
        <v>804.73</v>
      </c>
      <c r="L26" s="33">
        <f t="shared" si="6"/>
        <v>8159.8099999999995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488.06</v>
      </c>
      <c r="L27" s="33">
        <f t="shared" si="6"/>
        <v>4600.95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-133309.07</v>
      </c>
      <c r="C31" s="33">
        <f t="shared" si="8"/>
        <v>-30874.52</v>
      </c>
      <c r="D31" s="33">
        <f t="shared" si="8"/>
        <v>-92974.86</v>
      </c>
      <c r="E31" s="33">
        <f t="shared" si="8"/>
        <v>-73827.65999999995</v>
      </c>
      <c r="F31" s="33">
        <f t="shared" si="8"/>
        <v>-60507.26</v>
      </c>
      <c r="G31" s="33">
        <f t="shared" si="8"/>
        <v>-48444.44</v>
      </c>
      <c r="H31" s="33">
        <f t="shared" si="8"/>
        <v>-29049.66</v>
      </c>
      <c r="I31" s="33">
        <f t="shared" si="8"/>
        <v>772111.3899999999</v>
      </c>
      <c r="J31" s="33">
        <f t="shared" si="8"/>
        <v>-36564.72</v>
      </c>
      <c r="K31" s="33">
        <f t="shared" si="8"/>
        <v>-57789.61</v>
      </c>
      <c r="L31" s="33">
        <f aca="true" t="shared" si="9" ref="L31:L38">SUM(B31:K31)</f>
        <v>208769.58999999997</v>
      </c>
      <c r="M31"/>
    </row>
    <row r="32" spans="1:13" ht="18.75" customHeight="1">
      <c r="A32" s="27" t="s">
        <v>28</v>
      </c>
      <c r="B32" s="33">
        <f>B33+B34+B35+B36</f>
        <v>-24666.4</v>
      </c>
      <c r="C32" s="33">
        <f aca="true" t="shared" si="10" ref="C32:K32">C33+C34+C35+C36</f>
        <v>-28340.4</v>
      </c>
      <c r="D32" s="33">
        <f t="shared" si="10"/>
        <v>-85003.6</v>
      </c>
      <c r="E32" s="33">
        <f t="shared" si="10"/>
        <v>-61045.6</v>
      </c>
      <c r="F32" s="33">
        <f t="shared" si="10"/>
        <v>-53530.4</v>
      </c>
      <c r="G32" s="33">
        <f t="shared" si="10"/>
        <v>-44290.4</v>
      </c>
      <c r="H32" s="33">
        <f t="shared" si="10"/>
        <v>-19800</v>
      </c>
      <c r="I32" s="33">
        <f t="shared" si="10"/>
        <v>-52969.56</v>
      </c>
      <c r="J32" s="33">
        <f t="shared" si="10"/>
        <v>-32956</v>
      </c>
      <c r="K32" s="33">
        <f t="shared" si="10"/>
        <v>-53314.8</v>
      </c>
      <c r="L32" s="33">
        <f t="shared" si="9"/>
        <v>-455917.16000000003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-24666.4</v>
      </c>
      <c r="C33" s="33">
        <f t="shared" si="11"/>
        <v>-28340.4</v>
      </c>
      <c r="D33" s="33">
        <f t="shared" si="11"/>
        <v>-85003.6</v>
      </c>
      <c r="E33" s="33">
        <f t="shared" si="11"/>
        <v>-61045.6</v>
      </c>
      <c r="F33" s="33">
        <f t="shared" si="11"/>
        <v>-53530.4</v>
      </c>
      <c r="G33" s="33">
        <f t="shared" si="11"/>
        <v>-44290.4</v>
      </c>
      <c r="H33" s="33">
        <f t="shared" si="11"/>
        <v>-19800</v>
      </c>
      <c r="I33" s="33">
        <f t="shared" si="11"/>
        <v>-23258.4</v>
      </c>
      <c r="J33" s="33">
        <f t="shared" si="11"/>
        <v>-32956</v>
      </c>
      <c r="K33" s="33">
        <f t="shared" si="11"/>
        <v>-53314.8</v>
      </c>
      <c r="L33" s="33">
        <f t="shared" si="9"/>
        <v>-426206.00000000006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-29711.16</v>
      </c>
      <c r="J36" s="17">
        <v>0</v>
      </c>
      <c r="K36" s="17">
        <v>0</v>
      </c>
      <c r="L36" s="33">
        <f t="shared" si="9"/>
        <v>-29711.16</v>
      </c>
      <c r="M36"/>
    </row>
    <row r="37" spans="1:13" s="36" customFormat="1" ht="18.75" customHeight="1">
      <c r="A37" s="27" t="s">
        <v>32</v>
      </c>
      <c r="B37" s="38">
        <f>SUM(B38:B49)</f>
        <v>-108642.67</v>
      </c>
      <c r="C37" s="38">
        <f aca="true" t="shared" si="12" ref="C37:K37">SUM(C38:C49)</f>
        <v>-2534.12</v>
      </c>
      <c r="D37" s="38">
        <f t="shared" si="12"/>
        <v>-7971.26</v>
      </c>
      <c r="E37" s="38">
        <f t="shared" si="12"/>
        <v>-12782.059999999943</v>
      </c>
      <c r="F37" s="38">
        <f t="shared" si="12"/>
        <v>-6976.86</v>
      </c>
      <c r="G37" s="38">
        <f t="shared" si="12"/>
        <v>-4154.04</v>
      </c>
      <c r="H37" s="38">
        <f t="shared" si="12"/>
        <v>-9249.66</v>
      </c>
      <c r="I37" s="38">
        <f t="shared" si="12"/>
        <v>825080.95</v>
      </c>
      <c r="J37" s="38">
        <f t="shared" si="12"/>
        <v>-3608.72</v>
      </c>
      <c r="K37" s="38">
        <f t="shared" si="12"/>
        <v>-4474.81</v>
      </c>
      <c r="L37" s="33">
        <f t="shared" si="9"/>
        <v>664686.75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1363500</v>
      </c>
      <c r="J46" s="17">
        <v>0</v>
      </c>
      <c r="K46" s="17">
        <v>0</v>
      </c>
      <c r="L46" s="17">
        <f>SUM(B46:K46)</f>
        <v>2542500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-3801.18</v>
      </c>
      <c r="C48" s="17">
        <v>-2534.12</v>
      </c>
      <c r="D48" s="17">
        <v>-7971.26</v>
      </c>
      <c r="E48" s="17">
        <v>-6672.12</v>
      </c>
      <c r="F48" s="17">
        <v>-6976.86</v>
      </c>
      <c r="G48" s="17">
        <v>-4154.04</v>
      </c>
      <c r="H48" s="17">
        <v>-2261.46</v>
      </c>
      <c r="I48" s="17">
        <v>-2919.05</v>
      </c>
      <c r="J48" s="17">
        <v>-3608.72</v>
      </c>
      <c r="K48" s="17">
        <v>-4474.81</v>
      </c>
      <c r="L48" s="30">
        <f t="shared" si="13"/>
        <v>-45373.62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671797.6099999999</v>
      </c>
      <c r="C55" s="41">
        <f t="shared" si="16"/>
        <v>504224.27</v>
      </c>
      <c r="D55" s="41">
        <f t="shared" si="16"/>
        <v>1596411.49</v>
      </c>
      <c r="E55" s="41">
        <f t="shared" si="16"/>
        <v>1340313.6899999997</v>
      </c>
      <c r="F55" s="41">
        <f t="shared" si="16"/>
        <v>1416369.47</v>
      </c>
      <c r="G55" s="41">
        <f t="shared" si="16"/>
        <v>831687.8800000001</v>
      </c>
      <c r="H55" s="41">
        <f t="shared" si="16"/>
        <v>448850.78</v>
      </c>
      <c r="I55" s="41">
        <f t="shared" si="16"/>
        <v>1390459.9299999997</v>
      </c>
      <c r="J55" s="41">
        <f t="shared" si="16"/>
        <v>727549.1499999999</v>
      </c>
      <c r="K55" s="41">
        <f t="shared" si="16"/>
        <v>890041.6</v>
      </c>
      <c r="L55" s="42">
        <f t="shared" si="14"/>
        <v>9817705.87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671797.6</v>
      </c>
      <c r="C61" s="41">
        <f aca="true" t="shared" si="18" ref="C61:J61">SUM(C62:C73)</f>
        <v>504224.26999999996</v>
      </c>
      <c r="D61" s="41">
        <f t="shared" si="18"/>
        <v>1596411.4937906743</v>
      </c>
      <c r="E61" s="41">
        <f t="shared" si="18"/>
        <v>1340313.690142382</v>
      </c>
      <c r="F61" s="41">
        <f t="shared" si="18"/>
        <v>1416369.470099015</v>
      </c>
      <c r="G61" s="41">
        <f t="shared" si="18"/>
        <v>831687.880856484</v>
      </c>
      <c r="H61" s="41">
        <f t="shared" si="18"/>
        <v>448850.77963351476</v>
      </c>
      <c r="I61" s="41">
        <f>SUM(I62:I78)</f>
        <v>1390459.9277533388</v>
      </c>
      <c r="J61" s="41">
        <f t="shared" si="18"/>
        <v>727549.15337022</v>
      </c>
      <c r="K61" s="41">
        <f>SUM(K62:K75)</f>
        <v>890041.6</v>
      </c>
      <c r="L61" s="46">
        <f>SUM(B61:K61)</f>
        <v>9817705.865645628</v>
      </c>
      <c r="M61" s="40"/>
    </row>
    <row r="62" spans="1:13" ht="18.75" customHeight="1">
      <c r="A62" s="47" t="s">
        <v>46</v>
      </c>
      <c r="B62" s="48">
        <v>671797.6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671797.6</v>
      </c>
      <c r="M62"/>
    </row>
    <row r="63" spans="1:13" ht="18.75" customHeight="1">
      <c r="A63" s="47" t="s">
        <v>55</v>
      </c>
      <c r="B63" s="17">
        <v>0</v>
      </c>
      <c r="C63" s="48">
        <v>440591.17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440591.17</v>
      </c>
      <c r="M63"/>
    </row>
    <row r="64" spans="1:13" ht="18.75" customHeight="1">
      <c r="A64" s="47" t="s">
        <v>56</v>
      </c>
      <c r="B64" s="17">
        <v>0</v>
      </c>
      <c r="C64" s="48">
        <v>63633.1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63633.1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1596411.4937906743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1596411.4937906743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1340313.690142382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1340313.690142382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1416369.470099015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1416369.470099015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831687.880856484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831687.880856484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448850.77963351476</v>
      </c>
      <c r="I69" s="17">
        <v>0</v>
      </c>
      <c r="J69" s="17">
        <v>0</v>
      </c>
      <c r="K69" s="17">
        <v>0</v>
      </c>
      <c r="L69" s="46">
        <f t="shared" si="19"/>
        <v>448850.77963351476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1390459.9277533388</v>
      </c>
      <c r="J70" s="17">
        <v>0</v>
      </c>
      <c r="K70" s="17">
        <v>0</v>
      </c>
      <c r="L70" s="46">
        <f t="shared" si="19"/>
        <v>1390459.9277533388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727549.15337022</v>
      </c>
      <c r="K71" s="17">
        <v>0</v>
      </c>
      <c r="L71" s="46">
        <f t="shared" si="19"/>
        <v>727549.15337022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512129.94</v>
      </c>
      <c r="L72" s="46">
        <f t="shared" si="19"/>
        <v>512129.94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377911.66</v>
      </c>
      <c r="L73" s="46">
        <f t="shared" si="19"/>
        <v>377911.66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2023-02-22T18:18:53Z</dcterms:modified>
  <cp:category/>
  <cp:version/>
  <cp:contentType/>
  <cp:contentStatus/>
</cp:coreProperties>
</file>