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<sst xmlns="http://schemas.openxmlformats.org/spreadsheetml/2006/main" count="87" uniqueCount="86">
  <si>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</si>
  <si>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</si>
  <si>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</si>
  <si>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</si>
  <si>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</si>
  <si>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</si>
  <si>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</si>
  <si>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</si>
  <si>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</si>
  <si>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</si>
  <si>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</si>
  <si>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</si>
  <si>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</si>
  <si>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</si>
  <si>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</si>
  <si>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</si>
  <si>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</si>
  <si>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</si>
  <si>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</si>
  <si>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</si>
  <si>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</si>
  <si>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</si>
  <si>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</si>
  <si>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</si>
  <si>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</si>
  <si>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</si>
  <si>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</si>
  <si>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</si>
  <si>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</si>
  <si>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</si>
  <si>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</si>
  <si>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</si>
  <si>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</si>
  <si>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</si>
  <si>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</si>
  <si>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</si>
  <si>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</si>
  <si>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</si>
  <si>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</si>
  <si>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</si>
  <si>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</si>
  <si>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</si>
  <si>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</si>
  <si>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</si>
  <si>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</si>
  <si>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</si>
  <si>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</si>
  <si>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</si>
  <si>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</si>
  <si>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</si>
  <si>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</si>
  <si>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</si>
  <si>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</si>
  <si>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</si>
  <si>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</si>
  <si>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</si>
  <si>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</si>
  <si>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</si>
  <si>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</si>
  <si>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</si>
  <si>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</si>
  <si>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</si>
  <si>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</si>
  <si>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</si>
  <si>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</si>
  <si>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</si>
  <si>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</si>
  <si>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</si>
  <si>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</si>
  <si>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</si>
  <si>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</si>
  <si>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</si>
  <si>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</si>
  <si>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</si>
  <si>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</si>
  <si>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</si>
  <si>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</si>
  <si>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</si>
  <si>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</si>
  <si>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</si>
  <si>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</si>
  <si>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</si>
  <si>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</si>
  <si>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03/02/23 - VENCIMENTO 10/02/23</t>
  </si>
  <si>
    <t>5.3. Revisão de Remuneração pelo Transporte Coletivo ¹</t>
  </si>
  <si>
    <t>¹ Energia para tração dez/22 e jan/23.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</si>
</sst>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82283</v>
      </c>
      <c r="C7" s="10">
        <f aca="true" t="shared" si="0" ref="C7:K7">C8+C11</f>
        <v>99584</v>
      </c>
      <c r="D7" s="10">
        <f t="shared" si="0"/>
        <v>297096</v>
      </c>
      <c r="E7" s="10">
        <f t="shared" si="0"/>
        <v>245506</v>
      </c>
      <c r="F7" s="10">
        <f t="shared" si="0"/>
        <v>244020</v>
      </c>
      <c r="G7" s="10">
        <f t="shared" si="0"/>
        <v>136420</v>
      </c>
      <c r="H7" s="10">
        <f t="shared" si="0"/>
        <v>74267</v>
      </c>
      <c r="I7" s="10">
        <f t="shared" si="0"/>
        <v>111668</v>
      </c>
      <c r="J7" s="10">
        <f t="shared" si="0"/>
        <v>110344</v>
      </c>
      <c r="K7" s="10">
        <f t="shared" si="0"/>
        <v>207009</v>
      </c>
      <c r="L7" s="10">
        <f aca="true" t="shared" si="1" ref="L7:L13">SUM(B7:K7)</f>
        <v>1608197</v>
      </c>
      <c r="M7" s="11"/>
    </row>
    <row r="8" spans="1:13" ht="17.25" customHeight="1">
      <c r="A8" s="12" t="s">
        <v>81</v>
      </c>
      <c r="B8" s="13">
        <f>B9+B10</f>
        <v>5505</v>
      </c>
      <c r="C8" s="13">
        <f aca="true" t="shared" si="2" ref="C8:K8">C9+C10</f>
        <v>6524</v>
      </c>
      <c r="D8" s="13">
        <f t="shared" si="2"/>
        <v>18974</v>
      </c>
      <c r="E8" s="13">
        <f t="shared" si="2"/>
        <v>14042</v>
      </c>
      <c r="F8" s="13">
        <f t="shared" si="2"/>
        <v>12625</v>
      </c>
      <c r="G8" s="13">
        <f t="shared" si="2"/>
        <v>9732</v>
      </c>
      <c r="H8" s="13">
        <f t="shared" si="2"/>
        <v>4441</v>
      </c>
      <c r="I8" s="13">
        <f t="shared" si="2"/>
        <v>4876</v>
      </c>
      <c r="J8" s="13">
        <f t="shared" si="2"/>
        <v>6810</v>
      </c>
      <c r="K8" s="13">
        <f t="shared" si="2"/>
        <v>12017</v>
      </c>
      <c r="L8" s="13">
        <f t="shared" si="1"/>
        <v>95546</v>
      </c>
      <c r="M8"/>
    </row>
    <row r="9" spans="1:13" ht="17.25" customHeight="1">
      <c r="A9" s="14" t="s">
        <v>18</v>
      </c>
      <c r="B9" s="15">
        <v>5500</v>
      </c>
      <c r="C9" s="15">
        <v>6524</v>
      </c>
      <c r="D9" s="15">
        <v>18974</v>
      </c>
      <c r="E9" s="15">
        <v>14042</v>
      </c>
      <c r="F9" s="15">
        <v>12625</v>
      </c>
      <c r="G9" s="15">
        <v>9732</v>
      </c>
      <c r="H9" s="15">
        <v>4389</v>
      </c>
      <c r="I9" s="15">
        <v>4876</v>
      </c>
      <c r="J9" s="15">
        <v>6810</v>
      </c>
      <c r="K9" s="15">
        <v>12017</v>
      </c>
      <c r="L9" s="13">
        <f t="shared" si="1"/>
        <v>95489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57</v>
      </c>
      <c r="M10"/>
    </row>
    <row r="11" spans="1:13" ht="17.25" customHeight="1">
      <c r="A11" s="12" t="s">
        <v>70</v>
      </c>
      <c r="B11" s="15">
        <v>76778</v>
      </c>
      <c r="C11" s="15">
        <v>93060</v>
      </c>
      <c r="D11" s="15">
        <v>278122</v>
      </c>
      <c r="E11" s="15">
        <v>231464</v>
      </c>
      <c r="F11" s="15">
        <v>231395</v>
      </c>
      <c r="G11" s="15">
        <v>126688</v>
      </c>
      <c r="H11" s="15">
        <v>69826</v>
      </c>
      <c r="I11" s="15">
        <v>106792</v>
      </c>
      <c r="J11" s="15">
        <v>103534</v>
      </c>
      <c r="K11" s="15">
        <v>194992</v>
      </c>
      <c r="L11" s="13">
        <f t="shared" si="1"/>
        <v>1512651</v>
      </c>
      <c r="M11" s="60"/>
    </row>
    <row r="12" spans="1:13" ht="17.25" customHeight="1">
      <c r="A12" s="14" t="s">
        <v>82</v>
      </c>
      <c r="B12" s="15">
        <v>9327</v>
      </c>
      <c r="C12" s="15">
        <v>7472</v>
      </c>
      <c r="D12" s="15">
        <v>25054</v>
      </c>
      <c r="E12" s="15">
        <v>24012</v>
      </c>
      <c r="F12" s="15">
        <v>20390</v>
      </c>
      <c r="G12" s="15">
        <v>12376</v>
      </c>
      <c r="H12" s="15">
        <v>6413</v>
      </c>
      <c r="I12" s="15">
        <v>6035</v>
      </c>
      <c r="J12" s="15">
        <v>7556</v>
      </c>
      <c r="K12" s="15">
        <v>12898</v>
      </c>
      <c r="L12" s="13">
        <f t="shared" si="1"/>
        <v>131533</v>
      </c>
      <c r="M12" s="60"/>
    </row>
    <row r="13" spans="1:13" ht="17.25" customHeight="1">
      <c r="A13" s="14" t="s">
        <v>71</v>
      </c>
      <c r="B13" s="15">
        <f>+B11-B12</f>
        <v>67451</v>
      </c>
      <c r="C13" s="15">
        <f aca="true" t="shared" si="3" ref="C13:K13">+C11-C12</f>
        <v>85588</v>
      </c>
      <c r="D13" s="15">
        <f t="shared" si="3"/>
        <v>253068</v>
      </c>
      <c r="E13" s="15">
        <f t="shared" si="3"/>
        <v>207452</v>
      </c>
      <c r="F13" s="15">
        <f t="shared" si="3"/>
        <v>211005</v>
      </c>
      <c r="G13" s="15">
        <f t="shared" si="3"/>
        <v>114312</v>
      </c>
      <c r="H13" s="15">
        <f t="shared" si="3"/>
        <v>63413</v>
      </c>
      <c r="I13" s="15">
        <f t="shared" si="3"/>
        <v>100757</v>
      </c>
      <c r="J13" s="15">
        <f t="shared" si="3"/>
        <v>95978</v>
      </c>
      <c r="K13" s="15">
        <f t="shared" si="3"/>
        <v>182094</v>
      </c>
      <c r="L13" s="13">
        <f t="shared" si="1"/>
        <v>1381118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1.318695279595422</v>
      </c>
      <c r="C18" s="22">
        <v>1.248249433516403</v>
      </c>
      <c r="D18" s="22">
        <v>1.113246997548399</v>
      </c>
      <c r="E18" s="22">
        <v>1.121431484004047</v>
      </c>
      <c r="F18" s="22">
        <v>1.29665767236559</v>
      </c>
      <c r="G18" s="22">
        <v>1.264670854805257</v>
      </c>
      <c r="H18" s="22">
        <v>1.14615361316969</v>
      </c>
      <c r="I18" s="22">
        <v>1.217724052974059</v>
      </c>
      <c r="J18" s="22">
        <v>1.397088248124301</v>
      </c>
      <c r="K18" s="22">
        <v>1.143440765295712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788381.6800000002</v>
      </c>
      <c r="C20" s="25">
        <f aca="true" t="shared" si="4" ref="C20:K20">SUM(C21:C28)</f>
        <v>526878.7000000001</v>
      </c>
      <c r="D20" s="25">
        <f t="shared" si="4"/>
        <v>1674783.47</v>
      </c>
      <c r="E20" s="25">
        <f t="shared" si="4"/>
        <v>1407315.8699999999</v>
      </c>
      <c r="F20" s="25">
        <f t="shared" si="4"/>
        <v>1447184.8399999999</v>
      </c>
      <c r="G20" s="25">
        <f t="shared" si="4"/>
        <v>866232.34</v>
      </c>
      <c r="H20" s="25">
        <f t="shared" si="4"/>
        <v>473424.55</v>
      </c>
      <c r="I20" s="25">
        <f t="shared" si="4"/>
        <v>613178.6899999998</v>
      </c>
      <c r="J20" s="25">
        <f t="shared" si="4"/>
        <v>756034.0799999998</v>
      </c>
      <c r="K20" s="25">
        <f t="shared" si="4"/>
        <v>943932.7699999999</v>
      </c>
      <c r="L20" s="25">
        <f>SUM(B20:K20)</f>
        <v>9497346.989999998</v>
      </c>
      <c r="M20"/>
    </row>
    <row r="21" spans="1:13" ht="17.25" customHeight="1">
      <c r="A21" s="26" t="s">
        <v>22</v>
      </c>
      <c r="B21" s="56">
        <f>ROUND((B15+B16)*B7,2)</f>
        <v>592840.79</v>
      </c>
      <c r="C21" s="56">
        <f aca="true" t="shared" si="5" ref="C21:K21">ROUND((C15+C16)*C7,2)</f>
        <v>408652.9</v>
      </c>
      <c r="D21" s="56">
        <f t="shared" si="5"/>
        <v>1451016.86</v>
      </c>
      <c r="E21" s="56">
        <f t="shared" si="5"/>
        <v>1214567.28</v>
      </c>
      <c r="F21" s="56">
        <f t="shared" si="5"/>
        <v>1066660.22</v>
      </c>
      <c r="G21" s="56">
        <f t="shared" si="5"/>
        <v>655689.09</v>
      </c>
      <c r="H21" s="56">
        <f t="shared" si="5"/>
        <v>393199.2</v>
      </c>
      <c r="I21" s="56">
        <f t="shared" si="5"/>
        <v>490177.85</v>
      </c>
      <c r="J21" s="56">
        <f t="shared" si="5"/>
        <v>521651.26</v>
      </c>
      <c r="K21" s="56">
        <f t="shared" si="5"/>
        <v>799158.24</v>
      </c>
      <c r="L21" s="33">
        <f aca="true" t="shared" si="6" ref="L21:L28">SUM(B21:K21)</f>
        <v>7593613.6899999995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188935.56</v>
      </c>
      <c r="C22" s="33">
        <f t="shared" si="7"/>
        <v>101447.85</v>
      </c>
      <c r="D22" s="33">
        <f t="shared" si="7"/>
        <v>164323.3</v>
      </c>
      <c r="E22" s="33">
        <f t="shared" si="7"/>
        <v>147486.71</v>
      </c>
      <c r="F22" s="33">
        <f t="shared" si="7"/>
        <v>316432.94</v>
      </c>
      <c r="G22" s="33">
        <f t="shared" si="7"/>
        <v>173541.79</v>
      </c>
      <c r="H22" s="33">
        <f t="shared" si="7"/>
        <v>57467.48</v>
      </c>
      <c r="I22" s="33">
        <f t="shared" si="7"/>
        <v>106723.51</v>
      </c>
      <c r="J22" s="33">
        <f t="shared" si="7"/>
        <v>207141.58</v>
      </c>
      <c r="K22" s="33">
        <f t="shared" si="7"/>
        <v>114631.87</v>
      </c>
      <c r="L22" s="33">
        <f t="shared" si="6"/>
        <v>1578132.5900000003</v>
      </c>
      <c r="M22"/>
    </row>
    <row r="23" spans="1:13" ht="17.25" customHeight="1">
      <c r="A23" s="27" t="s">
        <v>24</v>
      </c>
      <c r="B23" s="33">
        <v>3515.15</v>
      </c>
      <c r="C23" s="33">
        <v>14035.09</v>
      </c>
      <c r="D23" s="33">
        <v>52931.77</v>
      </c>
      <c r="E23" s="33">
        <v>39272.56</v>
      </c>
      <c r="F23" s="33">
        <v>59901.21</v>
      </c>
      <c r="G23" s="33">
        <v>35692.73</v>
      </c>
      <c r="H23" s="33">
        <v>20109.01</v>
      </c>
      <c r="I23" s="33">
        <v>13400.11</v>
      </c>
      <c r="J23" s="33">
        <v>22238.17</v>
      </c>
      <c r="K23" s="33">
        <v>24795.5</v>
      </c>
      <c r="L23" s="33">
        <f t="shared" si="6"/>
        <v>285891.3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672.05</v>
      </c>
      <c r="C26" s="33">
        <v>449.96</v>
      </c>
      <c r="D26" s="33">
        <v>1430.63</v>
      </c>
      <c r="E26" s="33">
        <v>1202.77</v>
      </c>
      <c r="F26" s="33">
        <v>1234.5</v>
      </c>
      <c r="G26" s="33">
        <v>738.39</v>
      </c>
      <c r="H26" s="33">
        <v>403.81</v>
      </c>
      <c r="I26" s="33">
        <v>522.07</v>
      </c>
      <c r="J26" s="33">
        <v>646.09</v>
      </c>
      <c r="K26" s="33">
        <v>804.73</v>
      </c>
      <c r="L26" s="33">
        <f t="shared" si="6"/>
        <v>8105</v>
      </c>
      <c r="M26" s="60"/>
    </row>
    <row r="27" spans="1:13" ht="17.25" customHeight="1">
      <c r="A27" s="27" t="s">
        <v>74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75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-584506.46</v>
      </c>
      <c r="C31" s="33">
        <f t="shared" si="8"/>
        <v>-34121.02</v>
      </c>
      <c r="D31" s="33">
        <f t="shared" si="8"/>
        <v>-93597.96</v>
      </c>
      <c r="E31" s="33">
        <f t="shared" si="8"/>
        <v>-80912.72000000002</v>
      </c>
      <c r="F31" s="33">
        <f t="shared" si="8"/>
        <v>-66896.5</v>
      </c>
      <c r="G31" s="33">
        <f t="shared" si="8"/>
        <v>-46926.72</v>
      </c>
      <c r="H31" s="33">
        <f t="shared" si="8"/>
        <v>-31202.36</v>
      </c>
      <c r="I31" s="33">
        <f t="shared" si="8"/>
        <v>-35345.25</v>
      </c>
      <c r="J31" s="33">
        <f t="shared" si="8"/>
        <v>-33556.68</v>
      </c>
      <c r="K31" s="33">
        <f t="shared" si="8"/>
        <v>-58676.780000000006</v>
      </c>
      <c r="L31" s="33">
        <f aca="true" t="shared" si="9" ref="L31:L38">SUM(B31:K31)</f>
        <v>-1065742.45</v>
      </c>
      <c r="M31"/>
    </row>
    <row r="32" spans="1:13" ht="18.75" customHeight="1">
      <c r="A32" s="27" t="s">
        <v>28</v>
      </c>
      <c r="B32" s="33">
        <f>B33+B34+B35+B36</f>
        <v>-24200</v>
      </c>
      <c r="C32" s="33">
        <f aca="true" t="shared" si="10" ref="C32:K32">C33+C34+C35+C36</f>
        <v>-28705.6</v>
      </c>
      <c r="D32" s="33">
        <f t="shared" si="10"/>
        <v>-83485.6</v>
      </c>
      <c r="E32" s="33">
        <f t="shared" si="10"/>
        <v>-61784.8</v>
      </c>
      <c r="F32" s="33">
        <f t="shared" si="10"/>
        <v>-55550</v>
      </c>
      <c r="G32" s="33">
        <f t="shared" si="10"/>
        <v>-42820.8</v>
      </c>
      <c r="H32" s="33">
        <f t="shared" si="10"/>
        <v>-19311.6</v>
      </c>
      <c r="I32" s="33">
        <f t="shared" si="10"/>
        <v>-32442.24</v>
      </c>
      <c r="J32" s="33">
        <f t="shared" si="10"/>
        <v>-29964</v>
      </c>
      <c r="K32" s="33">
        <f t="shared" si="10"/>
        <v>-52874.8</v>
      </c>
      <c r="L32" s="33">
        <f t="shared" si="9"/>
        <v>-431139.43999999994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-24200</v>
      </c>
      <c r="C33" s="33">
        <f t="shared" si="11"/>
        <v>-28705.6</v>
      </c>
      <c r="D33" s="33">
        <f t="shared" si="11"/>
        <v>-83485.6</v>
      </c>
      <c r="E33" s="33">
        <f t="shared" si="11"/>
        <v>-61784.8</v>
      </c>
      <c r="F33" s="33">
        <f t="shared" si="11"/>
        <v>-55550</v>
      </c>
      <c r="G33" s="33">
        <f t="shared" si="11"/>
        <v>-42820.8</v>
      </c>
      <c r="H33" s="33">
        <f t="shared" si="11"/>
        <v>-19311.6</v>
      </c>
      <c r="I33" s="33">
        <f t="shared" si="11"/>
        <v>-21454.4</v>
      </c>
      <c r="J33" s="33">
        <f t="shared" si="11"/>
        <v>-29964</v>
      </c>
      <c r="K33" s="33">
        <f t="shared" si="11"/>
        <v>-52874.8</v>
      </c>
      <c r="L33" s="33">
        <f t="shared" si="9"/>
        <v>-420151.6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-10987.84</v>
      </c>
      <c r="J36" s="17">
        <v>0</v>
      </c>
      <c r="K36" s="17">
        <v>0</v>
      </c>
      <c r="L36" s="33">
        <f t="shared" si="9"/>
        <v>-10987.84</v>
      </c>
      <c r="M36"/>
    </row>
    <row r="37" spans="1:13" s="36" customFormat="1" ht="18.75" customHeight="1">
      <c r="A37" s="27" t="s">
        <v>32</v>
      </c>
      <c r="B37" s="38">
        <f>SUM(B38:B49)</f>
        <v>-108578.52</v>
      </c>
      <c r="C37" s="38">
        <f aca="true" t="shared" si="12" ref="C37:K37">SUM(C38:C49)</f>
        <v>-5415.42</v>
      </c>
      <c r="D37" s="38">
        <f t="shared" si="12"/>
        <v>-10112.36</v>
      </c>
      <c r="E37" s="38">
        <f t="shared" si="12"/>
        <v>-19127.92000000001</v>
      </c>
      <c r="F37" s="38">
        <f t="shared" si="12"/>
        <v>-11346.5</v>
      </c>
      <c r="G37" s="38">
        <f t="shared" si="12"/>
        <v>-4105.92</v>
      </c>
      <c r="H37" s="38">
        <f t="shared" si="12"/>
        <v>-11890.76</v>
      </c>
      <c r="I37" s="38">
        <f t="shared" si="12"/>
        <v>-2903.01</v>
      </c>
      <c r="J37" s="38">
        <f t="shared" si="12"/>
        <v>-3592.68</v>
      </c>
      <c r="K37" s="38">
        <f t="shared" si="12"/>
        <v>-5801.9800000000005</v>
      </c>
      <c r="L37" s="33">
        <f t="shared" si="9"/>
        <v>-182875.07000000004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-2913.38</v>
      </c>
      <c r="D41" s="17">
        <v>-2157.14</v>
      </c>
      <c r="E41" s="17">
        <v>-6329.82</v>
      </c>
      <c r="F41" s="17">
        <v>-4481.92</v>
      </c>
      <c r="G41" s="17">
        <v>0</v>
      </c>
      <c r="H41" s="17">
        <v>-2657.14</v>
      </c>
      <c r="I41" s="17">
        <v>0</v>
      </c>
      <c r="J41" s="17">
        <v>0</v>
      </c>
      <c r="K41" s="17">
        <v>-1327.17</v>
      </c>
      <c r="L41" s="30">
        <f aca="true" t="shared" si="13" ref="L41:L48">SUM(B41:K41)</f>
        <v>-19866.57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-3737.03</v>
      </c>
      <c r="C48" s="17">
        <v>-2502.04</v>
      </c>
      <c r="D48" s="17">
        <v>-7955.22</v>
      </c>
      <c r="E48" s="17">
        <v>-6688.16</v>
      </c>
      <c r="F48" s="17">
        <v>-6864.58</v>
      </c>
      <c r="G48" s="17">
        <v>-4105.92</v>
      </c>
      <c r="H48" s="17">
        <v>-2245.42</v>
      </c>
      <c r="I48" s="17">
        <v>-2903.01</v>
      </c>
      <c r="J48" s="17">
        <v>-3592.68</v>
      </c>
      <c r="K48" s="17">
        <v>-4474.81</v>
      </c>
      <c r="L48" s="30">
        <f t="shared" si="13"/>
        <v>-45068.869999999995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-451727.94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-451727.94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203875.2200000002</v>
      </c>
      <c r="C55" s="41">
        <f t="shared" si="16"/>
        <v>492757.68000000005</v>
      </c>
      <c r="D55" s="41">
        <f t="shared" si="16"/>
        <v>1581185.51</v>
      </c>
      <c r="E55" s="41">
        <f t="shared" si="16"/>
        <v>1326403.15</v>
      </c>
      <c r="F55" s="41">
        <f t="shared" si="16"/>
        <v>1380288.3399999999</v>
      </c>
      <c r="G55" s="41">
        <f t="shared" si="16"/>
        <v>819305.62</v>
      </c>
      <c r="H55" s="41">
        <f t="shared" si="16"/>
        <v>442222.19</v>
      </c>
      <c r="I55" s="41">
        <f t="shared" si="16"/>
        <v>577833.4399999998</v>
      </c>
      <c r="J55" s="41">
        <f t="shared" si="16"/>
        <v>722477.3999999998</v>
      </c>
      <c r="K55" s="41">
        <f t="shared" si="16"/>
        <v>885255.9899999999</v>
      </c>
      <c r="L55" s="42">
        <f t="shared" si="14"/>
        <v>8431604.54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203875.22</v>
      </c>
      <c r="C61" s="41">
        <f aca="true" t="shared" si="18" ref="C61:J61">SUM(C62:C73)</f>
        <v>492757.69</v>
      </c>
      <c r="D61" s="41">
        <f t="shared" si="18"/>
        <v>1581185.512716878</v>
      </c>
      <c r="E61" s="41">
        <f t="shared" si="18"/>
        <v>1326403.1472282433</v>
      </c>
      <c r="F61" s="41">
        <f t="shared" si="18"/>
        <v>1380288.338000206</v>
      </c>
      <c r="G61" s="41">
        <f t="shared" si="18"/>
        <v>819305.6219333338</v>
      </c>
      <c r="H61" s="41">
        <f t="shared" si="18"/>
        <v>442222.19374802965</v>
      </c>
      <c r="I61" s="41">
        <f>SUM(I62:I78)</f>
        <v>577833.4381438077</v>
      </c>
      <c r="J61" s="41">
        <f t="shared" si="18"/>
        <v>722477.4049525579</v>
      </c>
      <c r="K61" s="41">
        <f>SUM(K62:K75)</f>
        <v>885255.99</v>
      </c>
      <c r="L61" s="46">
        <f>SUM(B61:K61)</f>
        <v>8431604.556723056</v>
      </c>
      <c r="M61" s="40"/>
    </row>
    <row r="62" spans="1:13" ht="18.75" customHeight="1">
      <c r="A62" s="47" t="s">
        <v>45</v>
      </c>
      <c r="B62" s="48">
        <v>203875.22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203875.22</v>
      </c>
      <c r="M62"/>
    </row>
    <row r="63" spans="1:13" ht="18.75" customHeight="1">
      <c r="A63" s="47" t="s">
        <v>54</v>
      </c>
      <c r="B63" s="17">
        <v>0</v>
      </c>
      <c r="C63" s="48">
        <v>430522.39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430522.39</v>
      </c>
      <c r="M63"/>
    </row>
    <row r="64" spans="1:13" ht="18.75" customHeight="1">
      <c r="A64" s="47" t="s">
        <v>55</v>
      </c>
      <c r="B64" s="17">
        <v>0</v>
      </c>
      <c r="C64" s="48">
        <v>62235.3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62235.3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1581185.512716878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1581185.512716878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1326403.1472282433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1326403.1472282433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1380288.338000206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1380288.338000206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819305.6219333338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819305.6219333338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442222.19374802965</v>
      </c>
      <c r="I69" s="17">
        <v>0</v>
      </c>
      <c r="J69" s="17">
        <v>0</v>
      </c>
      <c r="K69" s="17">
        <v>0</v>
      </c>
      <c r="L69" s="46">
        <f t="shared" si="19"/>
        <v>442222.19374802965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577833.4381438077</v>
      </c>
      <c r="J70" s="17">
        <v>0</v>
      </c>
      <c r="K70" s="17">
        <v>0</v>
      </c>
      <c r="L70" s="46">
        <f t="shared" si="19"/>
        <v>577833.4381438077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722477.4049525579</v>
      </c>
      <c r="K71" s="17">
        <v>0</v>
      </c>
      <c r="L71" s="46">
        <f t="shared" si="19"/>
        <v>722477.4049525579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521415.78</v>
      </c>
      <c r="L72" s="46">
        <f t="shared" si="19"/>
        <v>521415.78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363840.21</v>
      </c>
      <c r="L73" s="46">
        <f t="shared" si="19"/>
        <v>363840.21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2023-02-09T21:55:52Z</dcterms:modified>
  <cp:category/>
  <cp:version/>
  <cp:contentType/>
  <cp:contentStatus/>
</cp:coreProperties>
</file>