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<sst xmlns="http://schemas.openxmlformats.org/spreadsheetml/2006/main" count="81" uniqueCount="63">
  <si>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</si>
  <si>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</si>
  <si>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</si>
  <si>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</si>
  <si>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</si>
  <si>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</si>
  <si>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</si>
  <si>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</si>
  <si>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</si>
  <si>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</si>
  <si>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</si>
  <si>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</si>
  <si>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</si>
  <si>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</si>
  <si>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</si>
  <si>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</si>
  <si>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</si>
  <si>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</si>
  <si>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</si>
  <si>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</si>
  <si>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</si>
  <si>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</si>
  <si>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</si>
  <si>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</si>
  <si>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</si>
  <si>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</si>
  <si>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</si>
  <si>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</si>
  <si>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</si>
  <si>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</si>
  <si>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</si>
  <si>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</si>
  <si>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</si>
  <si>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</si>
  <si>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</si>
  <si>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</si>
  <si>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</si>
  <si>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</si>
  <si>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</si>
  <si>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</si>
  <si>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</si>
  <si>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</si>
  <si>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</si>
  <si>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</si>
  <si>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</si>
  <si>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</si>
  <si>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</si>
  <si>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</si>
  <si>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</si>
  <si>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</si>
  <si>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</si>
  <si>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</si>
  <si>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</si>
  <si>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</si>
  <si>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</si>
  <si>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</si>
  <si>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</si>
  <si>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</si>
  <si>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</si>
  <si>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</si>
  <si>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</si>
  <si>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</si>
  <si>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17/12/23 - VENCIMENTO 22/12/23 (Tarifa Zero)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</si>
</sst>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646794.28</v>
      </c>
      <c r="C6" s="10">
        <v>589743.8400000001</v>
      </c>
      <c r="D6" s="10">
        <v>984590.7400000001</v>
      </c>
      <c r="E6" s="10">
        <v>495834.1800000001</v>
      </c>
      <c r="F6" s="10">
        <v>591287.4</v>
      </c>
      <c r="G6" s="10">
        <v>611838.57</v>
      </c>
      <c r="H6" s="10">
        <v>581038.6000000001</v>
      </c>
      <c r="I6" s="10">
        <v>792761.48</v>
      </c>
      <c r="J6" s="10">
        <v>203221.30000000002</v>
      </c>
      <c r="K6" s="10">
        <f>SUM(B6:J6)</f>
        <v>5497110.39</v>
      </c>
      <c r="Q6"/>
      <c r="R6"/>
    </row>
    <row r="7" spans="1:18" ht="27" customHeight="1">
      <c r="A7" s="2" t="s">
        <v>4</v>
      </c>
      <c r="B7" s="19">
        <v>0</v>
      </c>
      <c r="C7" s="19">
        <v>0</v>
      </c>
      <c r="D7" s="19">
        <v>-509394.23</v>
      </c>
      <c r="E7" s="19">
        <v>0</v>
      </c>
      <c r="F7" s="19">
        <v>0</v>
      </c>
      <c r="G7" s="19">
        <v>0</v>
      </c>
      <c r="H7" s="19">
        <v>-378000</v>
      </c>
      <c r="I7" s="19">
        <v>0</v>
      </c>
      <c r="J7" s="19">
        <v>-114772.51</v>
      </c>
      <c r="K7" s="8">
        <f>SUM(B7:J7)</f>
        <v>-1002166.74</v>
      </c>
      <c r="Q7"/>
      <c r="R7"/>
    </row>
    <row r="8" spans="1:11" ht="27" customHeight="1">
      <c r="A8" s="6" t="s">
        <v>5</v>
      </c>
      <c r="B8" s="7">
        <f>+B6+B7</f>
        <v>646794.28</v>
      </c>
      <c r="C8" s="7">
        <f aca="true" t="shared" si="0" ref="C8:J8">+C6+C7</f>
        <v>589743.8400000001</v>
      </c>
      <c r="D8" s="7">
        <f t="shared" si="0"/>
        <v>475196.5100000001</v>
      </c>
      <c r="E8" s="7">
        <f t="shared" si="0"/>
        <v>495834.1800000001</v>
      </c>
      <c r="F8" s="7">
        <f t="shared" si="0"/>
        <v>591287.4</v>
      </c>
      <c r="G8" s="7">
        <f t="shared" si="0"/>
        <v>611838.57</v>
      </c>
      <c r="H8" s="7">
        <f t="shared" si="0"/>
        <v>203038.6000000001</v>
      </c>
      <c r="I8" s="7">
        <f t="shared" si="0"/>
        <v>792761.48</v>
      </c>
      <c r="J8" s="7">
        <f t="shared" si="0"/>
        <v>88448.79000000002</v>
      </c>
      <c r="K8" s="7">
        <f>+K7+K6</f>
        <v>4494943.649999999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308590.43</v>
      </c>
      <c r="C13" s="10">
        <v>206629.66</v>
      </c>
      <c r="D13" s="10">
        <v>662179.8099999999</v>
      </c>
      <c r="E13" s="10">
        <v>664622.34</v>
      </c>
      <c r="F13" s="10">
        <v>686645.35</v>
      </c>
      <c r="G13" s="10">
        <v>310776.07</v>
      </c>
      <c r="H13" s="10">
        <v>208292.95</v>
      </c>
      <c r="I13" s="10">
        <v>251156.85</v>
      </c>
      <c r="J13" s="10">
        <v>209549.73</v>
      </c>
      <c r="K13" s="10">
        <v>432300.16</v>
      </c>
      <c r="L13" s="10">
        <f>SUM(B13:K13)</f>
        <v>3940743.35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-106870.59</v>
      </c>
      <c r="C14" s="8">
        <v>0</v>
      </c>
      <c r="D14" s="8">
        <v>0</v>
      </c>
      <c r="E14" s="8">
        <v>-387368.12</v>
      </c>
      <c r="F14" s="8">
        <v>0</v>
      </c>
      <c r="G14" s="8">
        <v>0</v>
      </c>
      <c r="H14" s="8">
        <v>-6597.25</v>
      </c>
      <c r="I14" s="8">
        <v>-171000</v>
      </c>
      <c r="J14" s="8">
        <v>0</v>
      </c>
      <c r="K14" s="8">
        <v>0</v>
      </c>
      <c r="L14" s="8">
        <f>SUM(B14:K14)</f>
        <v>-671835.96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201719.84</v>
      </c>
      <c r="C15" s="7">
        <f aca="true" t="shared" si="1" ref="C15:K15">+C13+C14</f>
        <v>206629.66</v>
      </c>
      <c r="D15" s="7">
        <f t="shared" si="1"/>
        <v>662179.8099999999</v>
      </c>
      <c r="E15" s="7">
        <f t="shared" si="1"/>
        <v>277254.22</v>
      </c>
      <c r="F15" s="7">
        <f t="shared" si="1"/>
        <v>686645.35</v>
      </c>
      <c r="G15" s="7">
        <f t="shared" si="1"/>
        <v>310776.07</v>
      </c>
      <c r="H15" s="7">
        <f t="shared" si="1"/>
        <v>201695.7</v>
      </c>
      <c r="I15" s="7">
        <f t="shared" si="1"/>
        <v>80156.85</v>
      </c>
      <c r="J15" s="7">
        <f t="shared" si="1"/>
        <v>209549.73</v>
      </c>
      <c r="K15" s="7">
        <f t="shared" si="1"/>
        <v>432300.16</v>
      </c>
      <c r="L15" s="7">
        <f>+L13+L14</f>
        <v>3268907.39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689491.8400000001</v>
      </c>
      <c r="C20" s="10">
        <v>490486.95999999996</v>
      </c>
      <c r="D20" s="10">
        <v>435730.4999999999</v>
      </c>
      <c r="E20" s="10">
        <v>140627.34999999998</v>
      </c>
      <c r="F20" s="10">
        <v>459223.32</v>
      </c>
      <c r="G20" s="10">
        <v>627908.91</v>
      </c>
      <c r="H20" s="10">
        <v>141225.04</v>
      </c>
      <c r="I20" s="10">
        <v>512434.29</v>
      </c>
      <c r="J20" s="10">
        <v>486549.41</v>
      </c>
      <c r="K20" s="10">
        <v>624820.4400000002</v>
      </c>
      <c r="L20" s="10">
        <v>550650.4299999999</v>
      </c>
      <c r="M20" s="10">
        <v>278822.46</v>
      </c>
      <c r="N20" s="10">
        <v>130788.82000000002</v>
      </c>
      <c r="O20" s="10">
        <f>SUM(B20:N20)</f>
        <v>5568759.7700000005</v>
      </c>
    </row>
    <row r="21" spans="1:15" ht="27" customHeight="1">
      <c r="A21" s="2" t="s">
        <v>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-405000</v>
      </c>
      <c r="L21" s="8">
        <v>-369000</v>
      </c>
      <c r="M21" s="8">
        <v>0</v>
      </c>
      <c r="N21" s="8">
        <v>0</v>
      </c>
      <c r="O21" s="8">
        <f>SUM(B21:N21)</f>
        <v>-774000</v>
      </c>
    </row>
    <row r="22" spans="1:15" ht="27" customHeight="1">
      <c r="A22" s="6" t="s">
        <v>5</v>
      </c>
      <c r="B22" s="7">
        <f>+B20+B21</f>
        <v>689491.8400000001</v>
      </c>
      <c r="C22" s="7">
        <f aca="true" t="shared" si="2" ref="C22:N22">+C20+C21</f>
        <v>490486.95999999996</v>
      </c>
      <c r="D22" s="7">
        <f t="shared" si="2"/>
        <v>435730.4999999999</v>
      </c>
      <c r="E22" s="7">
        <f t="shared" si="2"/>
        <v>140627.34999999998</v>
      </c>
      <c r="F22" s="7">
        <f t="shared" si="2"/>
        <v>459223.32</v>
      </c>
      <c r="G22" s="7">
        <f t="shared" si="2"/>
        <v>627908.91</v>
      </c>
      <c r="H22" s="7">
        <f t="shared" si="2"/>
        <v>141225.04</v>
      </c>
      <c r="I22" s="7">
        <f t="shared" si="2"/>
        <v>512434.29</v>
      </c>
      <c r="J22" s="7">
        <f t="shared" si="2"/>
        <v>486549.41</v>
      </c>
      <c r="K22" s="7">
        <f t="shared" si="2"/>
        <v>219820.44000000018</v>
      </c>
      <c r="L22" s="7">
        <f t="shared" si="2"/>
        <v>181650.42999999993</v>
      </c>
      <c r="M22" s="7">
        <f t="shared" si="2"/>
        <v>278822.46</v>
      </c>
      <c r="N22" s="7">
        <f t="shared" si="2"/>
        <v>130788.82000000002</v>
      </c>
      <c r="O22" s="7">
        <f>+O20+O21</f>
        <v>4794759.7700000005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2023-12-23T01:06:33Z</dcterms:modified>
  <cp:category/>
  <cp:version/>
  <cp:contentType/>
  <cp:contentStatus/>
</cp:coreProperties>
</file>