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<sst xmlns="http://schemas.openxmlformats.org/spreadsheetml/2006/main" count="87" uniqueCount="86">
  <si>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</si>
  <si>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</si>
  <si>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</si>
  <si>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</si>
  <si>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</si>
  <si>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</si>
  <si>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</si>
  <si>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</si>
  <si>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</si>
  <si>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</si>
  <si>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</si>
  <si>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</si>
  <si>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</si>
  <si>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</si>
  <si>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</si>
  <si>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</si>
  <si>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</si>
  <si>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</si>
  <si>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</si>
  <si>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</si>
  <si>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</si>
  <si>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</si>
  <si>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</si>
  <si>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</si>
  <si>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</si>
  <si>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</si>
  <si>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</si>
  <si>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</si>
  <si>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</si>
  <si>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</si>
  <si>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</si>
  <si>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</si>
  <si>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</si>
  <si>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</si>
  <si>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</si>
  <si>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</si>
  <si>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</si>
  <si>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</si>
  <si>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</si>
  <si>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</si>
  <si>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</si>
  <si>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</si>
  <si>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</si>
  <si>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</si>
  <si>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</si>
  <si>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</si>
  <si>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</si>
  <si>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</si>
  <si>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</si>
  <si>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</si>
  <si>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</si>
  <si>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</si>
  <si>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</si>
  <si>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</si>
  <si>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</si>
  <si>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</si>
  <si>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</si>
  <si>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</si>
  <si>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</si>
  <si>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</si>
  <si>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</si>
  <si>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</si>
  <si>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</si>
  <si>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</si>
  <si>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</si>
  <si>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</si>
  <si>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</si>
  <si>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</si>
  <si>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</si>
  <si>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</si>
  <si>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</si>
  <si>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</si>
  <si>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</si>
  <si>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</si>
  <si>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</si>
  <si>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</si>
  <si>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</si>
  <si>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</si>
  <si>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</si>
  <si>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</si>
  <si>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</si>
  <si>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</si>
  <si>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</si>
  <si>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04/08/23 - VENCIMENTO 11/08/23</t>
  </si>
  <si>
    <t>5.3. Revisão de Remuneração pelo Transporte Coletivo ¹</t>
  </si>
  <si>
    <t>¹ Energia para tração junho e julho.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</si>
</sst>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86382</v>
      </c>
      <c r="C7" s="10">
        <f aca="true" t="shared" si="0" ref="C7:K7">C8+C11</f>
        <v>108120</v>
      </c>
      <c r="D7" s="10">
        <f t="shared" si="0"/>
        <v>315630</v>
      </c>
      <c r="E7" s="10">
        <f t="shared" si="0"/>
        <v>256038</v>
      </c>
      <c r="F7" s="10">
        <f t="shared" si="0"/>
        <v>268773</v>
      </c>
      <c r="G7" s="10">
        <f t="shared" si="0"/>
        <v>147829</v>
      </c>
      <c r="H7" s="10">
        <f t="shared" si="0"/>
        <v>85055</v>
      </c>
      <c r="I7" s="10">
        <f t="shared" si="0"/>
        <v>119500</v>
      </c>
      <c r="J7" s="10">
        <f t="shared" si="0"/>
        <v>116231</v>
      </c>
      <c r="K7" s="10">
        <f t="shared" si="0"/>
        <v>219288</v>
      </c>
      <c r="L7" s="10">
        <f aca="true" t="shared" si="1" ref="L7:L13">SUM(B7:K7)</f>
        <v>1722846</v>
      </c>
      <c r="M7" s="11"/>
    </row>
    <row r="8" spans="1:13" ht="17.25" customHeight="1">
      <c r="A8" s="12" t="s">
        <v>81</v>
      </c>
      <c r="B8" s="13">
        <f>B9+B10</f>
        <v>4850</v>
      </c>
      <c r="C8" s="13">
        <f aca="true" t="shared" si="2" ref="C8:K8">C9+C10</f>
        <v>5407</v>
      </c>
      <c r="D8" s="13">
        <f t="shared" si="2"/>
        <v>16125</v>
      </c>
      <c r="E8" s="13">
        <f t="shared" si="2"/>
        <v>11522</v>
      </c>
      <c r="F8" s="13">
        <f t="shared" si="2"/>
        <v>10992</v>
      </c>
      <c r="G8" s="13">
        <f t="shared" si="2"/>
        <v>8241</v>
      </c>
      <c r="H8" s="13">
        <f t="shared" si="2"/>
        <v>4315</v>
      </c>
      <c r="I8" s="13">
        <f t="shared" si="2"/>
        <v>4518</v>
      </c>
      <c r="J8" s="13">
        <f t="shared" si="2"/>
        <v>5796</v>
      </c>
      <c r="K8" s="13">
        <f t="shared" si="2"/>
        <v>10266</v>
      </c>
      <c r="L8" s="13">
        <f t="shared" si="1"/>
        <v>82032</v>
      </c>
      <c r="M8"/>
    </row>
    <row r="9" spans="1:13" ht="17.25" customHeight="1">
      <c r="A9" s="14" t="s">
        <v>18</v>
      </c>
      <c r="B9" s="15">
        <v>4846</v>
      </c>
      <c r="C9" s="15">
        <v>5407</v>
      </c>
      <c r="D9" s="15">
        <v>16125</v>
      </c>
      <c r="E9" s="15">
        <v>11522</v>
      </c>
      <c r="F9" s="15">
        <v>10992</v>
      </c>
      <c r="G9" s="15">
        <v>8241</v>
      </c>
      <c r="H9" s="15">
        <v>4227</v>
      </c>
      <c r="I9" s="15">
        <v>4518</v>
      </c>
      <c r="J9" s="15">
        <v>5796</v>
      </c>
      <c r="K9" s="15">
        <v>10266</v>
      </c>
      <c r="L9" s="13">
        <f t="shared" si="1"/>
        <v>81940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88</v>
      </c>
      <c r="I10" s="15">
        <v>0</v>
      </c>
      <c r="J10" s="15">
        <v>0</v>
      </c>
      <c r="K10" s="15">
        <v>0</v>
      </c>
      <c r="L10" s="13">
        <f t="shared" si="1"/>
        <v>92</v>
      </c>
      <c r="M10"/>
    </row>
    <row r="11" spans="1:13" ht="17.25" customHeight="1">
      <c r="A11" s="12" t="s">
        <v>70</v>
      </c>
      <c r="B11" s="15">
        <v>81532</v>
      </c>
      <c r="C11" s="15">
        <v>102713</v>
      </c>
      <c r="D11" s="15">
        <v>299505</v>
      </c>
      <c r="E11" s="15">
        <v>244516</v>
      </c>
      <c r="F11" s="15">
        <v>257781</v>
      </c>
      <c r="G11" s="15">
        <v>139588</v>
      </c>
      <c r="H11" s="15">
        <v>80740</v>
      </c>
      <c r="I11" s="15">
        <v>114982</v>
      </c>
      <c r="J11" s="15">
        <v>110435</v>
      </c>
      <c r="K11" s="15">
        <v>209022</v>
      </c>
      <c r="L11" s="13">
        <f t="shared" si="1"/>
        <v>1640814</v>
      </c>
      <c r="M11" s="60"/>
    </row>
    <row r="12" spans="1:13" ht="17.25" customHeight="1">
      <c r="A12" s="14" t="s">
        <v>82</v>
      </c>
      <c r="B12" s="15">
        <v>9530</v>
      </c>
      <c r="C12" s="15">
        <v>7899</v>
      </c>
      <c r="D12" s="15">
        <v>27289</v>
      </c>
      <c r="E12" s="15">
        <v>24813</v>
      </c>
      <c r="F12" s="15">
        <v>22659</v>
      </c>
      <c r="G12" s="15">
        <v>13228</v>
      </c>
      <c r="H12" s="15">
        <v>7354</v>
      </c>
      <c r="I12" s="15">
        <v>6545</v>
      </c>
      <c r="J12" s="15">
        <v>8006</v>
      </c>
      <c r="K12" s="15">
        <v>13835</v>
      </c>
      <c r="L12" s="13">
        <f t="shared" si="1"/>
        <v>141158</v>
      </c>
      <c r="M12" s="60"/>
    </row>
    <row r="13" spans="1:13" ht="17.25" customHeight="1">
      <c r="A13" s="14" t="s">
        <v>71</v>
      </c>
      <c r="B13" s="15">
        <f>+B11-B12</f>
        <v>72002</v>
      </c>
      <c r="C13" s="15">
        <f aca="true" t="shared" si="3" ref="C13:K13">+C11-C12</f>
        <v>94814</v>
      </c>
      <c r="D13" s="15">
        <f t="shared" si="3"/>
        <v>272216</v>
      </c>
      <c r="E13" s="15">
        <f t="shared" si="3"/>
        <v>219703</v>
      </c>
      <c r="F13" s="15">
        <f t="shared" si="3"/>
        <v>235122</v>
      </c>
      <c r="G13" s="15">
        <f t="shared" si="3"/>
        <v>126360</v>
      </c>
      <c r="H13" s="15">
        <f t="shared" si="3"/>
        <v>73386</v>
      </c>
      <c r="I13" s="15">
        <f t="shared" si="3"/>
        <v>108437</v>
      </c>
      <c r="J13" s="15">
        <f t="shared" si="3"/>
        <v>102429</v>
      </c>
      <c r="K13" s="15">
        <f t="shared" si="3"/>
        <v>195187</v>
      </c>
      <c r="L13" s="13">
        <f t="shared" si="1"/>
        <v>1499656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1.282988105747162</v>
      </c>
      <c r="C18" s="22">
        <v>1.20454311428873</v>
      </c>
      <c r="D18" s="22">
        <v>1.113793064409496</v>
      </c>
      <c r="E18" s="22">
        <v>1.115445107985205</v>
      </c>
      <c r="F18" s="22">
        <v>1.210069626532897</v>
      </c>
      <c r="G18" s="22">
        <v>1.209194900507764</v>
      </c>
      <c r="H18" s="22">
        <v>1.097017577148702</v>
      </c>
      <c r="I18" s="22">
        <v>1.171889393843916</v>
      </c>
      <c r="J18" s="22">
        <v>1.363364161988489</v>
      </c>
      <c r="K18" s="22">
        <v>1.120117056916768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802260.03</v>
      </c>
      <c r="C20" s="25">
        <f aca="true" t="shared" si="4" ref="C20:K20">SUM(C21:C28)</f>
        <v>545551.6900000001</v>
      </c>
      <c r="D20" s="25">
        <f t="shared" si="4"/>
        <v>1771213.05</v>
      </c>
      <c r="E20" s="25">
        <f t="shared" si="4"/>
        <v>1438808.85</v>
      </c>
      <c r="F20" s="25">
        <f t="shared" si="4"/>
        <v>1467234.33</v>
      </c>
      <c r="G20" s="25">
        <f t="shared" si="4"/>
        <v>882913.5200000001</v>
      </c>
      <c r="H20" s="25">
        <f t="shared" si="4"/>
        <v>510302.12999999995</v>
      </c>
      <c r="I20" s="25">
        <f t="shared" si="4"/>
        <v>624265.4900000001</v>
      </c>
      <c r="J20" s="25">
        <f t="shared" si="4"/>
        <v>766463.2599999999</v>
      </c>
      <c r="K20" s="25">
        <f t="shared" si="4"/>
        <v>968534.6399999999</v>
      </c>
      <c r="L20" s="25">
        <f>SUM(B20:K20)</f>
        <v>9777546.990000002</v>
      </c>
      <c r="M20"/>
    </row>
    <row r="21" spans="1:13" ht="17.25" customHeight="1">
      <c r="A21" s="26" t="s">
        <v>22</v>
      </c>
      <c r="B21" s="56">
        <f>ROUND((B15+B16)*B7,2)</f>
        <v>620680.58</v>
      </c>
      <c r="C21" s="56">
        <f aca="true" t="shared" si="5" ref="C21:K21">ROUND((C15+C16)*C7,2)</f>
        <v>437734.63</v>
      </c>
      <c r="D21" s="56">
        <f t="shared" si="5"/>
        <v>1520863.16</v>
      </c>
      <c r="E21" s="56">
        <f t="shared" si="5"/>
        <v>1249695.87</v>
      </c>
      <c r="F21" s="56">
        <f t="shared" si="5"/>
        <v>1159110.44</v>
      </c>
      <c r="G21" s="56">
        <f t="shared" si="5"/>
        <v>701005.12</v>
      </c>
      <c r="H21" s="56">
        <f t="shared" si="5"/>
        <v>444276.29</v>
      </c>
      <c r="I21" s="56">
        <f t="shared" si="5"/>
        <v>517518.65</v>
      </c>
      <c r="J21" s="56">
        <f t="shared" si="5"/>
        <v>542113.01</v>
      </c>
      <c r="K21" s="56">
        <f t="shared" si="5"/>
        <v>835202.21</v>
      </c>
      <c r="L21" s="33">
        <f aca="true" t="shared" si="6" ref="L21:L28">SUM(B21:K21)</f>
        <v>8028199.96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175645.22</v>
      </c>
      <c r="C22" s="33">
        <f t="shared" si="7"/>
        <v>89535.6</v>
      </c>
      <c r="D22" s="33">
        <f t="shared" si="7"/>
        <v>173063.68</v>
      </c>
      <c r="E22" s="33">
        <f t="shared" si="7"/>
        <v>144271.27</v>
      </c>
      <c r="F22" s="33">
        <f t="shared" si="7"/>
        <v>243493.9</v>
      </c>
      <c r="G22" s="33">
        <f t="shared" si="7"/>
        <v>146646.7</v>
      </c>
      <c r="H22" s="33">
        <f t="shared" si="7"/>
        <v>43102.61</v>
      </c>
      <c r="I22" s="33">
        <f t="shared" si="7"/>
        <v>88955.97</v>
      </c>
      <c r="J22" s="33">
        <f t="shared" si="7"/>
        <v>196984.44</v>
      </c>
      <c r="K22" s="33">
        <f t="shared" si="7"/>
        <v>100322.03</v>
      </c>
      <c r="L22" s="33">
        <f t="shared" si="6"/>
        <v>1402021.4200000002</v>
      </c>
      <c r="M22"/>
    </row>
    <row r="23" spans="1:13" ht="17.25" customHeight="1">
      <c r="A23" s="27" t="s">
        <v>24</v>
      </c>
      <c r="B23" s="33">
        <v>3143.1</v>
      </c>
      <c r="C23" s="33">
        <v>15796.29</v>
      </c>
      <c r="D23" s="33">
        <v>71355.3</v>
      </c>
      <c r="E23" s="33">
        <v>39429.41</v>
      </c>
      <c r="F23" s="33">
        <v>59120.83</v>
      </c>
      <c r="G23" s="33">
        <v>34077.01</v>
      </c>
      <c r="H23" s="33">
        <v>20492.67</v>
      </c>
      <c r="I23" s="33">
        <v>15192.1</v>
      </c>
      <c r="J23" s="33">
        <v>22849.6</v>
      </c>
      <c r="K23" s="33">
        <v>28172.84</v>
      </c>
      <c r="L23" s="33">
        <f t="shared" si="6"/>
        <v>309629.15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607.01</v>
      </c>
      <c r="C26" s="33">
        <v>414.23</v>
      </c>
      <c r="D26" s="33">
        <v>1341.68</v>
      </c>
      <c r="E26" s="33">
        <v>1088.98</v>
      </c>
      <c r="F26" s="33">
        <v>1109.82</v>
      </c>
      <c r="G26" s="33">
        <v>669.54</v>
      </c>
      <c r="H26" s="33">
        <v>385.57</v>
      </c>
      <c r="I26" s="33">
        <v>471.54</v>
      </c>
      <c r="J26" s="33">
        <v>580.96</v>
      </c>
      <c r="K26" s="33">
        <v>734.67</v>
      </c>
      <c r="L26" s="33">
        <f t="shared" si="6"/>
        <v>7404</v>
      </c>
      <c r="M26" s="60"/>
    </row>
    <row r="27" spans="1:13" ht="17.25" customHeight="1">
      <c r="A27" s="27" t="s">
        <v>74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-575181.93</v>
      </c>
      <c r="C31" s="33">
        <f t="shared" si="8"/>
        <v>-25236.44</v>
      </c>
      <c r="D31" s="33">
        <f t="shared" si="8"/>
        <v>-70950</v>
      </c>
      <c r="E31" s="33">
        <f t="shared" si="8"/>
        <v>-56215.44999999991</v>
      </c>
      <c r="F31" s="33">
        <f t="shared" si="8"/>
        <v>-48668.4</v>
      </c>
      <c r="G31" s="33">
        <f t="shared" si="8"/>
        <v>-36260.4</v>
      </c>
      <c r="H31" s="33">
        <f t="shared" si="8"/>
        <v>-19148.73</v>
      </c>
      <c r="I31" s="33">
        <f t="shared" si="8"/>
        <v>-28812.65</v>
      </c>
      <c r="J31" s="33">
        <f t="shared" si="8"/>
        <v>-25502.4</v>
      </c>
      <c r="K31" s="33">
        <f t="shared" si="8"/>
        <v>-48750.340000000004</v>
      </c>
      <c r="L31" s="33">
        <f aca="true" t="shared" si="9" ref="L31:L38">SUM(B31:K31)</f>
        <v>-934726.74</v>
      </c>
      <c r="M31"/>
    </row>
    <row r="32" spans="1:13" ht="18.75" customHeight="1">
      <c r="A32" s="27" t="s">
        <v>28</v>
      </c>
      <c r="B32" s="33">
        <f>B33+B34+B35+B36</f>
        <v>-21322.4</v>
      </c>
      <c r="C32" s="33">
        <f aca="true" t="shared" si="10" ref="C32:K32">C33+C34+C35+C36</f>
        <v>-23790.8</v>
      </c>
      <c r="D32" s="33">
        <f t="shared" si="10"/>
        <v>-70950</v>
      </c>
      <c r="E32" s="33">
        <f t="shared" si="10"/>
        <v>-50696.8</v>
      </c>
      <c r="F32" s="33">
        <f t="shared" si="10"/>
        <v>-48364.8</v>
      </c>
      <c r="G32" s="33">
        <f t="shared" si="10"/>
        <v>-36260.4</v>
      </c>
      <c r="H32" s="33">
        <f t="shared" si="10"/>
        <v>-18598.8</v>
      </c>
      <c r="I32" s="33">
        <f t="shared" si="10"/>
        <v>-28812.65</v>
      </c>
      <c r="J32" s="33">
        <f t="shared" si="10"/>
        <v>-25502.4</v>
      </c>
      <c r="K32" s="33">
        <f t="shared" si="10"/>
        <v>-45170.4</v>
      </c>
      <c r="L32" s="33">
        <f t="shared" si="9"/>
        <v>-369469.45000000007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-21322.4</v>
      </c>
      <c r="C33" s="33">
        <f t="shared" si="11"/>
        <v>-23790.8</v>
      </c>
      <c r="D33" s="33">
        <f t="shared" si="11"/>
        <v>-70950</v>
      </c>
      <c r="E33" s="33">
        <f t="shared" si="11"/>
        <v>-50696.8</v>
      </c>
      <c r="F33" s="33">
        <f t="shared" si="11"/>
        <v>-48364.8</v>
      </c>
      <c r="G33" s="33">
        <f t="shared" si="11"/>
        <v>-36260.4</v>
      </c>
      <c r="H33" s="33">
        <f t="shared" si="11"/>
        <v>-18598.8</v>
      </c>
      <c r="I33" s="33">
        <f t="shared" si="11"/>
        <v>-19879.2</v>
      </c>
      <c r="J33" s="33">
        <f t="shared" si="11"/>
        <v>-25502.4</v>
      </c>
      <c r="K33" s="33">
        <f t="shared" si="11"/>
        <v>-45170.4</v>
      </c>
      <c r="L33" s="33">
        <f t="shared" si="9"/>
        <v>-360536.00000000006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-8933.45</v>
      </c>
      <c r="J36" s="17">
        <v>0</v>
      </c>
      <c r="K36" s="17">
        <v>0</v>
      </c>
      <c r="L36" s="33">
        <f t="shared" si="9"/>
        <v>-8933.45</v>
      </c>
      <c r="M36"/>
    </row>
    <row r="37" spans="1:13" s="36" customFormat="1" ht="18.75" customHeight="1">
      <c r="A37" s="27" t="s">
        <v>32</v>
      </c>
      <c r="B37" s="38">
        <f>SUM(B38:B49)</f>
        <v>-102882.65000000001</v>
      </c>
      <c r="C37" s="38">
        <f aca="true" t="shared" si="12" ref="C37:K37">SUM(C38:C49)</f>
        <v>-1445.64</v>
      </c>
      <c r="D37" s="38">
        <f t="shared" si="12"/>
        <v>0</v>
      </c>
      <c r="E37" s="38">
        <f t="shared" si="12"/>
        <v>-5518.649999999907</v>
      </c>
      <c r="F37" s="38">
        <f t="shared" si="12"/>
        <v>-303.6</v>
      </c>
      <c r="G37" s="38">
        <f t="shared" si="12"/>
        <v>0</v>
      </c>
      <c r="H37" s="38">
        <f t="shared" si="12"/>
        <v>-549.9300000000001</v>
      </c>
      <c r="I37" s="38">
        <f t="shared" si="12"/>
        <v>0</v>
      </c>
      <c r="J37" s="38">
        <f t="shared" si="12"/>
        <v>0</v>
      </c>
      <c r="K37" s="38">
        <f t="shared" si="12"/>
        <v>-3579.94</v>
      </c>
      <c r="L37" s="33">
        <f t="shared" si="9"/>
        <v>-114280.40999999992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-1445.64</v>
      </c>
      <c r="D41" s="17">
        <v>0</v>
      </c>
      <c r="E41" s="17">
        <v>0</v>
      </c>
      <c r="F41" s="17">
        <v>0</v>
      </c>
      <c r="G41" s="17">
        <v>0</v>
      </c>
      <c r="H41" s="17">
        <v>-351.93</v>
      </c>
      <c r="I41" s="17">
        <v>0</v>
      </c>
      <c r="J41" s="17">
        <v>0</v>
      </c>
      <c r="K41" s="17">
        <v>-3276.34</v>
      </c>
      <c r="L41" s="30">
        <f aca="true" t="shared" si="13" ref="L41:L48">SUM(B41:K41)</f>
        <v>-5073.91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-633.6</v>
      </c>
      <c r="C45" s="17">
        <v>0</v>
      </c>
      <c r="D45" s="17">
        <v>0</v>
      </c>
      <c r="E45" s="17">
        <v>0</v>
      </c>
      <c r="F45" s="17">
        <v>-303.6</v>
      </c>
      <c r="G45" s="17">
        <v>0</v>
      </c>
      <c r="H45" s="17">
        <v>-198</v>
      </c>
      <c r="I45" s="17">
        <v>0</v>
      </c>
      <c r="J45" s="17">
        <v>0</v>
      </c>
      <c r="K45" s="17">
        <v>-303.6</v>
      </c>
      <c r="L45" s="30">
        <f t="shared" si="13"/>
        <v>-1438.8000000000002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-450976.88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-450976.88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227078.09999999998</v>
      </c>
      <c r="C55" s="41">
        <f t="shared" si="16"/>
        <v>520315.25000000006</v>
      </c>
      <c r="D55" s="41">
        <f t="shared" si="16"/>
        <v>1700263.05</v>
      </c>
      <c r="E55" s="41">
        <f t="shared" si="16"/>
        <v>1382593.4000000001</v>
      </c>
      <c r="F55" s="41">
        <f t="shared" si="16"/>
        <v>1418565.9300000002</v>
      </c>
      <c r="G55" s="41">
        <f t="shared" si="16"/>
        <v>846653.1200000001</v>
      </c>
      <c r="H55" s="41">
        <f t="shared" si="16"/>
        <v>491153.39999999997</v>
      </c>
      <c r="I55" s="41">
        <f t="shared" si="16"/>
        <v>595452.8400000001</v>
      </c>
      <c r="J55" s="41">
        <f t="shared" si="16"/>
        <v>740960.8599999999</v>
      </c>
      <c r="K55" s="41">
        <f t="shared" si="16"/>
        <v>919784.2999999999</v>
      </c>
      <c r="L55" s="42">
        <f t="shared" si="14"/>
        <v>8842820.250000002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227078.11</v>
      </c>
      <c r="C61" s="41">
        <f aca="true" t="shared" si="18" ref="C61:J61">SUM(C62:C73)</f>
        <v>520315.25</v>
      </c>
      <c r="D61" s="41">
        <f t="shared" si="18"/>
        <v>1700263.040012538</v>
      </c>
      <c r="E61" s="41">
        <f t="shared" si="18"/>
        <v>1382593.4022033708</v>
      </c>
      <c r="F61" s="41">
        <f t="shared" si="18"/>
        <v>1418565.9248273878</v>
      </c>
      <c r="G61" s="41">
        <f t="shared" si="18"/>
        <v>846653.1115281822</v>
      </c>
      <c r="H61" s="41">
        <f t="shared" si="18"/>
        <v>491153.3886651261</v>
      </c>
      <c r="I61" s="41">
        <f>SUM(I62:I78)</f>
        <v>595452.8391214255</v>
      </c>
      <c r="J61" s="41">
        <f t="shared" si="18"/>
        <v>740960.8445773439</v>
      </c>
      <c r="K61" s="41">
        <f>SUM(K62:K75)</f>
        <v>919784.29</v>
      </c>
      <c r="L61" s="46">
        <f>SUM(B61:K61)</f>
        <v>8842820.200935375</v>
      </c>
      <c r="M61" s="40"/>
    </row>
    <row r="62" spans="1:13" ht="18.75" customHeight="1">
      <c r="A62" s="47" t="s">
        <v>45</v>
      </c>
      <c r="B62" s="48">
        <v>227078.11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227078.11</v>
      </c>
      <c r="M62"/>
    </row>
    <row r="63" spans="1:13" ht="18.75" customHeight="1">
      <c r="A63" s="47" t="s">
        <v>54</v>
      </c>
      <c r="B63" s="17">
        <v>0</v>
      </c>
      <c r="C63" s="48">
        <v>454807.56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454807.56</v>
      </c>
      <c r="M63"/>
    </row>
    <row r="64" spans="1:13" ht="18.75" customHeight="1">
      <c r="A64" s="47" t="s">
        <v>55</v>
      </c>
      <c r="B64" s="17">
        <v>0</v>
      </c>
      <c r="C64" s="48">
        <v>65507.69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65507.69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1700263.040012538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1700263.040012538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1382593.4022033708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1382593.4022033708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1418565.9248273878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1418565.9248273878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846653.1115281822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846653.1115281822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491153.3886651261</v>
      </c>
      <c r="I69" s="17">
        <v>0</v>
      </c>
      <c r="J69" s="17">
        <v>0</v>
      </c>
      <c r="K69" s="17">
        <v>0</v>
      </c>
      <c r="L69" s="46">
        <f t="shared" si="19"/>
        <v>491153.3886651261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595452.8391214255</v>
      </c>
      <c r="J70" s="17">
        <v>0</v>
      </c>
      <c r="K70" s="17">
        <v>0</v>
      </c>
      <c r="L70" s="46">
        <f t="shared" si="19"/>
        <v>595452.8391214255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740960.8445773439</v>
      </c>
      <c r="K71" s="17">
        <v>0</v>
      </c>
      <c r="L71" s="46">
        <f t="shared" si="19"/>
        <v>740960.8445773439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535682.37</v>
      </c>
      <c r="L72" s="46">
        <f t="shared" si="19"/>
        <v>535682.37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384101.92</v>
      </c>
      <c r="L73" s="46">
        <f t="shared" si="19"/>
        <v>384101.92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2023-08-10T17:41:01Z</dcterms:modified>
  <cp:category/>
  <cp:version/>
  <cp:contentType/>
  <cp:contentStatus/>
</cp:coreProperties>
</file>