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'TOTAL'!$A$1:$K$73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<sst xmlns="http://schemas.openxmlformats.org/spreadsheetml/2006/main" count="84" uniqueCount="83">
  <si>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</si>
  <si>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</si>
  <si>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</si>
  <si>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</si>
  <si>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</si>
  <si>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</si>
  <si>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</si>
  <si>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</si>
  <si>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</si>
  <si>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</si>
  <si>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</si>
  <si>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</si>
  <si>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</si>
  <si>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</si>
  <si>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</si>
  <si>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</si>
  <si>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</si>
  <si>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</si>
  <si>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</si>
  <si>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</si>
  <si>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</si>
  <si>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</si>
  <si>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</si>
  <si>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</si>
  <si>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</si>
  <si>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</si>
  <si>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</si>
  <si>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</si>
  <si>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</si>
  <si>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</si>
  <si>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</si>
  <si>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</si>
  <si>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</si>
  <si>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</si>
  <si>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</si>
  <si>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</si>
  <si>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</si>
  <si>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</si>
  <si>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</si>
  <si>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</si>
  <si>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</si>
  <si>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</si>
  <si>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</si>
  <si>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</si>
  <si>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</si>
  <si>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</si>
  <si>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</si>
  <si>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</si>
  <si>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</si>
  <si>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</si>
  <si>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</si>
  <si>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</si>
  <si>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</si>
  <si>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</si>
  <si>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</si>
  <si>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</si>
  <si>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</si>
  <si>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</si>
  <si>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</si>
  <si>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</si>
  <si>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</si>
  <si>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</si>
  <si>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</si>
  <si>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</si>
  <si>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</si>
  <si>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</si>
  <si>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</si>
  <si>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</si>
  <si>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</si>
  <si>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</si>
  <si>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</si>
  <si>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</si>
  <si>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</si>
  <si>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</si>
  <si>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</si>
  <si>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</si>
  <si>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</si>
  <si>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</si>
  <si>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5.3. Revisão de Remuneração pelo Transporte Coletivo ¹</t>
  </si>
  <si>
    <t>¹ Tarifa de combustível e fator de transição de 01/03 a 05/04/23.</t>
  </si>
  <si>
    <t>OPERAÇÃO DE 01 A 30/04/23 - VENCIMENTO DE 10/04 A 08/05/23</t>
  </si>
  <si>
    <t xml:space="preserve">  Revisões de passageiros transportados, ar condicionado, fator de transição, rede da madruga, ARLA 32 e equipamentos embarcados, mês de março/23. Total de 249.270 passageiros revisão.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</si>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</sst>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5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0"/>
      <c r="M2" s="60"/>
      <c r="N2" s="60"/>
      <c r="O2" s="60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3"/>
    </row>
    <row r="6" spans="1:11" ht="18.75" customHeight="1">
      <c r="A6" s="63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3"/>
    </row>
    <row r="7" spans="1:14" ht="16.5" customHeight="1">
      <c r="A7" s="12" t="s">
        <v>31</v>
      </c>
      <c r="B7" s="45">
        <v>7712357</v>
      </c>
      <c r="C7" s="45">
        <v>6120236</v>
      </c>
      <c r="D7" s="45">
        <v>7830876</v>
      </c>
      <c r="E7" s="45">
        <v>4173908</v>
      </c>
      <c r="F7" s="45">
        <v>5485814</v>
      </c>
      <c r="G7" s="45">
        <v>5467075</v>
      </c>
      <c r="H7" s="45">
        <v>6096917</v>
      </c>
      <c r="I7" s="45">
        <v>8702383</v>
      </c>
      <c r="J7" s="45">
        <v>2647393</v>
      </c>
      <c r="K7" s="37">
        <f aca="true" t="shared" si="0" ref="K7:K13">SUM(B7:J7)</f>
        <v>54236959</v>
      </c>
      <c r="L7" s="44"/>
      <c r="M7"/>
      <c r="N7"/>
    </row>
    <row r="8" spans="1:14" ht="16.5" customHeight="1">
      <c r="A8" s="42" t="s">
        <v>74</v>
      </c>
      <c r="B8" s="43">
        <v>411606</v>
      </c>
      <c r="C8" s="43">
        <v>404148</v>
      </c>
      <c r="D8" s="43">
        <v>416335</v>
      </c>
      <c r="E8" s="43">
        <v>271067</v>
      </c>
      <c r="F8" s="43">
        <v>304200</v>
      </c>
      <c r="G8" s="43">
        <v>169000</v>
      </c>
      <c r="H8" s="43">
        <v>149315</v>
      </c>
      <c r="I8" s="43">
        <v>433907</v>
      </c>
      <c r="J8" s="43">
        <v>83569</v>
      </c>
      <c r="K8" s="37">
        <f t="shared" si="0"/>
        <v>2643147</v>
      </c>
      <c r="L8"/>
      <c r="M8"/>
      <c r="N8"/>
    </row>
    <row r="9" spans="1:14" ht="16.5" customHeight="1">
      <c r="A9" s="21" t="s">
        <v>30</v>
      </c>
      <c r="B9" s="43">
        <v>410412</v>
      </c>
      <c r="C9" s="43">
        <v>404054</v>
      </c>
      <c r="D9" s="43">
        <v>416236</v>
      </c>
      <c r="E9" s="43">
        <v>266881</v>
      </c>
      <c r="F9" s="43">
        <v>303904</v>
      </c>
      <c r="G9" s="43">
        <v>168977</v>
      </c>
      <c r="H9" s="43">
        <v>149315</v>
      </c>
      <c r="I9" s="43">
        <v>432693</v>
      </c>
      <c r="J9" s="43">
        <v>83569</v>
      </c>
      <c r="K9" s="37">
        <f t="shared" si="0"/>
        <v>2636041</v>
      </c>
      <c r="L9"/>
      <c r="M9"/>
      <c r="N9"/>
    </row>
    <row r="10" spans="1:14" ht="16.5" customHeight="1">
      <c r="A10" s="21" t="s">
        <v>29</v>
      </c>
      <c r="B10" s="43">
        <v>1194</v>
      </c>
      <c r="C10" s="43">
        <v>94</v>
      </c>
      <c r="D10" s="43">
        <v>99</v>
      </c>
      <c r="E10" s="43">
        <v>4186</v>
      </c>
      <c r="F10" s="43">
        <v>296</v>
      </c>
      <c r="G10" s="43">
        <v>23</v>
      </c>
      <c r="H10" s="43">
        <v>0</v>
      </c>
      <c r="I10" s="43">
        <v>1214</v>
      </c>
      <c r="J10" s="43">
        <v>0</v>
      </c>
      <c r="K10" s="37">
        <f t="shared" si="0"/>
        <v>7106</v>
      </c>
      <c r="L10"/>
      <c r="M10"/>
      <c r="N10"/>
    </row>
    <row r="11" spans="1:14" ht="16.5" customHeight="1">
      <c r="A11" s="42" t="s">
        <v>65</v>
      </c>
      <c r="B11" s="43">
        <v>7300751</v>
      </c>
      <c r="C11" s="43">
        <v>5716088</v>
      </c>
      <c r="D11" s="43">
        <v>7414541</v>
      </c>
      <c r="E11" s="43">
        <v>3902841</v>
      </c>
      <c r="F11" s="43">
        <v>5181614</v>
      </c>
      <c r="G11" s="43">
        <v>5298075</v>
      </c>
      <c r="H11" s="43">
        <v>5947602</v>
      </c>
      <c r="I11" s="43">
        <v>8268476</v>
      </c>
      <c r="J11" s="43">
        <v>2563824</v>
      </c>
      <c r="K11" s="37">
        <f t="shared" si="0"/>
        <v>51593812</v>
      </c>
      <c r="L11" s="58"/>
      <c r="M11" s="58"/>
      <c r="N11" s="58"/>
    </row>
    <row r="12" spans="1:14" ht="16.5" customHeight="1">
      <c r="A12" s="21" t="s">
        <v>77</v>
      </c>
      <c r="B12" s="43">
        <v>506653</v>
      </c>
      <c r="C12" s="43">
        <v>433118</v>
      </c>
      <c r="D12" s="43">
        <v>575253</v>
      </c>
      <c r="E12" s="43">
        <v>368515</v>
      </c>
      <c r="F12" s="43">
        <v>319368</v>
      </c>
      <c r="G12" s="43">
        <v>297352</v>
      </c>
      <c r="H12" s="43">
        <v>289757</v>
      </c>
      <c r="I12" s="43">
        <v>433103</v>
      </c>
      <c r="J12" s="43">
        <v>109032</v>
      </c>
      <c r="K12" s="37">
        <f t="shared" si="0"/>
        <v>3332151</v>
      </c>
      <c r="L12" s="58"/>
      <c r="M12" s="58"/>
      <c r="N12" s="58"/>
    </row>
    <row r="13" spans="1:14" ht="16.5" customHeight="1">
      <c r="A13" s="21" t="s">
        <v>66</v>
      </c>
      <c r="B13" s="41">
        <v>6794098</v>
      </c>
      <c r="C13" s="41">
        <v>5282970</v>
      </c>
      <c r="D13" s="41">
        <v>6839288</v>
      </c>
      <c r="E13" s="41">
        <v>3534326</v>
      </c>
      <c r="F13" s="41">
        <v>4862246</v>
      </c>
      <c r="G13" s="41">
        <v>5000723</v>
      </c>
      <c r="H13" s="41">
        <v>5657845</v>
      </c>
      <c r="I13" s="41">
        <v>7835373</v>
      </c>
      <c r="J13" s="41">
        <v>2454792</v>
      </c>
      <c r="K13" s="37">
        <f t="shared" si="0"/>
        <v>48261661</v>
      </c>
      <c r="L13" s="59"/>
      <c r="M13" s="58"/>
      <c r="N13" s="58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28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0"/>
      <c r="L15"/>
      <c r="M15"/>
      <c r="N15"/>
    </row>
    <row r="16" spans="1:12" ht="15.75" customHeight="1">
      <c r="A16" s="15" t="s">
        <v>67</v>
      </c>
      <c r="B16" s="40">
        <v>-0.0602</v>
      </c>
      <c r="C16" s="40">
        <v>-0.0662</v>
      </c>
      <c r="D16" s="40">
        <v>-0.0733</v>
      </c>
      <c r="E16" s="40">
        <v>-0.0638</v>
      </c>
      <c r="F16" s="40">
        <v>-0.0675</v>
      </c>
      <c r="G16" s="40">
        <v>-0.0682</v>
      </c>
      <c r="H16" s="40">
        <v>-0.0543</v>
      </c>
      <c r="I16" s="40">
        <v>-0.0548</v>
      </c>
      <c r="J16" s="40">
        <v>-0.062</v>
      </c>
      <c r="K16" s="30"/>
      <c r="L16" s="58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82</v>
      </c>
      <c r="B18" s="38"/>
      <c r="C18" s="38"/>
      <c r="D18" s="38"/>
      <c r="E18" s="38"/>
      <c r="F18" s="38"/>
      <c r="G18" s="38"/>
      <c r="H18" s="38"/>
      <c r="I18" s="38"/>
      <c r="J18" s="38"/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69</v>
      </c>
      <c r="B20" s="35">
        <v>40045359.480000004</v>
      </c>
      <c r="C20" s="35">
        <v>37819006.56</v>
      </c>
      <c r="D20" s="35">
        <v>48485664.55999999</v>
      </c>
      <c r="E20" s="35">
        <v>28815605.429999996</v>
      </c>
      <c r="F20" s="35">
        <v>29593979.219999995</v>
      </c>
      <c r="G20" s="35">
        <v>32912549.450000007</v>
      </c>
      <c r="H20" s="35">
        <v>29940334.02999999</v>
      </c>
      <c r="I20" s="35">
        <v>41221391.26</v>
      </c>
      <c r="J20" s="35">
        <v>13507416.17</v>
      </c>
      <c r="K20" s="35">
        <f aca="true" t="shared" si="1" ref="K20:K28">SUM(B20:J20)</f>
        <v>302341306.16</v>
      </c>
      <c r="L20"/>
      <c r="M20"/>
      <c r="N20"/>
    </row>
    <row r="21" spans="1:14" ht="16.5" customHeight="1">
      <c r="A21" s="34" t="s">
        <v>27</v>
      </c>
      <c r="B21" s="57">
        <v>34421024.21</v>
      </c>
      <c r="C21" s="57">
        <v>30009179.31</v>
      </c>
      <c r="D21" s="57">
        <v>42564144.879999995</v>
      </c>
      <c r="E21" s="57">
        <v>19725019.76</v>
      </c>
      <c r="F21" s="57">
        <v>27434993.789999995</v>
      </c>
      <c r="G21" s="57">
        <v>27617887.180000003</v>
      </c>
      <c r="H21" s="57">
        <v>24525011.589999992</v>
      </c>
      <c r="I21" s="57">
        <v>35357760.239999995</v>
      </c>
      <c r="J21" s="57">
        <v>12170836.959999999</v>
      </c>
      <c r="K21" s="29">
        <f t="shared" si="1"/>
        <v>253825857.92</v>
      </c>
      <c r="L21"/>
      <c r="M21"/>
      <c r="N21"/>
    </row>
    <row r="22" spans="1:14" ht="16.5" customHeight="1">
      <c r="A22" s="17" t="s">
        <v>26</v>
      </c>
      <c r="B22" s="29">
        <v>4111139.3200000003</v>
      </c>
      <c r="C22" s="29">
        <v>6300574.749999999</v>
      </c>
      <c r="D22" s="29">
        <v>4009950.2600000002</v>
      </c>
      <c r="E22" s="29">
        <v>7850412.759999999</v>
      </c>
      <c r="F22" s="29">
        <v>1028743.47</v>
      </c>
      <c r="G22" s="29">
        <v>4079201.260000001</v>
      </c>
      <c r="H22" s="29">
        <v>4119449.16</v>
      </c>
      <c r="I22" s="29">
        <v>3836529.140000001</v>
      </c>
      <c r="J22" s="29">
        <v>745041.3400000002</v>
      </c>
      <c r="K22" s="29">
        <f t="shared" si="1"/>
        <v>36081041.46000001</v>
      </c>
      <c r="L22"/>
      <c r="M22"/>
      <c r="N22"/>
    </row>
    <row r="23" spans="1:14" ht="16.5" customHeight="1">
      <c r="A23" s="17" t="s">
        <v>25</v>
      </c>
      <c r="B23" s="29">
        <v>1383428.9299999997</v>
      </c>
      <c r="C23" s="29">
        <v>1332151.24</v>
      </c>
      <c r="D23" s="29">
        <v>1661965.4000000004</v>
      </c>
      <c r="E23" s="29">
        <v>1081863.7899999998</v>
      </c>
      <c r="F23" s="29">
        <v>1021957.7400000002</v>
      </c>
      <c r="G23" s="29">
        <v>1100958.4500000002</v>
      </c>
      <c r="H23" s="29">
        <v>1130549.8099999998</v>
      </c>
      <c r="I23" s="29">
        <v>1840217.6300000001</v>
      </c>
      <c r="J23" s="29">
        <v>511972.39999999997</v>
      </c>
      <c r="K23" s="29">
        <f t="shared" si="1"/>
        <v>11065065.390000002</v>
      </c>
      <c r="L23"/>
      <c r="M23"/>
      <c r="N23"/>
    </row>
    <row r="24" spans="1:14" ht="16.5" customHeight="1">
      <c r="A24" s="17" t="s">
        <v>24</v>
      </c>
      <c r="B24" s="29">
        <v>53612.18</v>
      </c>
      <c r="C24" s="33">
        <v>107224.36</v>
      </c>
      <c r="D24" s="33">
        <v>160836.54000000004</v>
      </c>
      <c r="E24" s="29">
        <v>107224.36</v>
      </c>
      <c r="F24" s="29">
        <v>53612.18</v>
      </c>
      <c r="G24" s="33">
        <v>53612.18</v>
      </c>
      <c r="H24" s="33">
        <v>107224.36</v>
      </c>
      <c r="I24" s="33">
        <v>107224.36</v>
      </c>
      <c r="J24" s="33">
        <v>53612.18</v>
      </c>
      <c r="K24" s="29">
        <f t="shared" si="1"/>
        <v>804182.7000000001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0</v>
      </c>
      <c r="L25"/>
      <c r="M25"/>
      <c r="N25"/>
    </row>
    <row r="26" spans="1:14" ht="16.5" customHeight="1">
      <c r="A26" s="17" t="s">
        <v>68</v>
      </c>
      <c r="B26" s="29">
        <v>38970.13</v>
      </c>
      <c r="C26" s="29">
        <v>36369.600000000006</v>
      </c>
      <c r="D26" s="29">
        <v>48314.23</v>
      </c>
      <c r="E26" s="29">
        <v>27811.559999999994</v>
      </c>
      <c r="F26" s="29">
        <v>29817.14</v>
      </c>
      <c r="G26" s="29">
        <v>33429.92000000001</v>
      </c>
      <c r="H26" s="29">
        <v>30511.710000000003</v>
      </c>
      <c r="I26" s="29">
        <v>41056.45999999999</v>
      </c>
      <c r="J26" s="29">
        <v>12719.989999999996</v>
      </c>
      <c r="K26" s="29">
        <f t="shared" si="1"/>
        <v>299000.74</v>
      </c>
      <c r="L26" s="58"/>
      <c r="M26" s="58"/>
      <c r="N26" s="58"/>
    </row>
    <row r="27" spans="1:14" ht="16.5" customHeight="1">
      <c r="A27" s="17" t="s">
        <v>75</v>
      </c>
      <c r="B27" s="29">
        <v>10542.6</v>
      </c>
      <c r="C27" s="29">
        <v>8996.1</v>
      </c>
      <c r="D27" s="29">
        <v>10637.099999999997</v>
      </c>
      <c r="E27" s="29">
        <v>6185.999999999996</v>
      </c>
      <c r="F27" s="29">
        <v>7015.799999999997</v>
      </c>
      <c r="G27" s="29">
        <v>7147.800000000005</v>
      </c>
      <c r="H27" s="29">
        <v>7072.5</v>
      </c>
      <c r="I27" s="29">
        <v>9128.100000000006</v>
      </c>
      <c r="J27" s="29">
        <v>3507.8999999999987</v>
      </c>
      <c r="K27" s="29">
        <f t="shared" si="1"/>
        <v>70233.9</v>
      </c>
      <c r="L27" s="58"/>
      <c r="M27" s="58"/>
      <c r="N27" s="58"/>
    </row>
    <row r="28" spans="1:14" ht="16.5" customHeight="1">
      <c r="A28" s="17" t="s">
        <v>76</v>
      </c>
      <c r="B28" s="29">
        <v>26642.11</v>
      </c>
      <c r="C28" s="29">
        <v>24511.200000000015</v>
      </c>
      <c r="D28" s="29">
        <v>29816.150000000016</v>
      </c>
      <c r="E28" s="29">
        <v>17087.2</v>
      </c>
      <c r="F28" s="29">
        <v>17839.1</v>
      </c>
      <c r="G28" s="29">
        <v>20312.660000000007</v>
      </c>
      <c r="H28" s="29">
        <v>20514.899999999998</v>
      </c>
      <c r="I28" s="29">
        <v>29475.330000000027</v>
      </c>
      <c r="J28" s="29">
        <v>9725.400000000003</v>
      </c>
      <c r="K28" s="29">
        <f t="shared" si="1"/>
        <v>195924.05000000002</v>
      </c>
      <c r="L28" s="58"/>
      <c r="M28" s="58"/>
      <c r="N28" s="58"/>
    </row>
    <row r="29" spans="1:11" ht="12" customHeight="1">
      <c r="A29" s="32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</row>
    <row r="30" spans="1:11" ht="12" customHeight="1">
      <c r="A30" s="17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/>
    </row>
    <row r="31" spans="1:14" ht="16.5" customHeight="1">
      <c r="A31" s="15" t="s">
        <v>22</v>
      </c>
      <c r="B31" s="29">
        <v>-2977849.04</v>
      </c>
      <c r="C31" s="29">
        <v>-2057246.5899999996</v>
      </c>
      <c r="D31" s="29">
        <v>-4024981.8399999994</v>
      </c>
      <c r="E31" s="29">
        <v>-2258349.729999999</v>
      </c>
      <c r="F31" s="29">
        <v>-1434171.73</v>
      </c>
      <c r="G31" s="29">
        <v>-2711210.05</v>
      </c>
      <c r="H31" s="29">
        <v>-1830429.1200000003</v>
      </c>
      <c r="I31" s="29">
        <v>-2598258.57</v>
      </c>
      <c r="J31" s="29">
        <v>-759044.52</v>
      </c>
      <c r="K31" s="29">
        <f aca="true" t="shared" si="2" ref="K31:K41">SUM(B31:J31)</f>
        <v>-20651541.189999998</v>
      </c>
      <c r="L31"/>
      <c r="M31"/>
      <c r="N31"/>
    </row>
    <row r="32" spans="1:14" ht="16.5" customHeight="1">
      <c r="A32" s="17" t="s">
        <v>21</v>
      </c>
      <c r="B32" s="29">
        <v>-2943432.340000001</v>
      </c>
      <c r="C32" s="29">
        <v>-1895561.61</v>
      </c>
      <c r="D32" s="29">
        <v>-2225353.68</v>
      </c>
      <c r="E32" s="29">
        <v>-2427157.4399999995</v>
      </c>
      <c r="F32" s="29">
        <v>-1337177.6000000003</v>
      </c>
      <c r="G32" s="29">
        <v>-2485769.8099999996</v>
      </c>
      <c r="H32" s="29">
        <v>-993250.1099999999</v>
      </c>
      <c r="I32" s="29">
        <v>-2428609.71</v>
      </c>
      <c r="J32" s="29">
        <v>-529594.2000000001</v>
      </c>
      <c r="K32" s="29">
        <f t="shared" si="2"/>
        <v>-17265906.5</v>
      </c>
      <c r="L32"/>
      <c r="M32"/>
      <c r="N32"/>
    </row>
    <row r="33" spans="1:14" s="22" customFormat="1" ht="16.5" customHeight="1">
      <c r="A33" s="28" t="s">
        <v>53</v>
      </c>
      <c r="B33" s="29">
        <v>-1805812.8000000005</v>
      </c>
      <c r="C33" s="29">
        <v>-1777837.5999999996</v>
      </c>
      <c r="D33" s="29">
        <v>-1831438.4000000001</v>
      </c>
      <c r="E33" s="29">
        <v>-1174276.4000000001</v>
      </c>
      <c r="F33" s="29">
        <v>-1337177.6000000003</v>
      </c>
      <c r="G33" s="29">
        <v>-743498.8</v>
      </c>
      <c r="H33" s="29">
        <v>-656985.9999999999</v>
      </c>
      <c r="I33" s="29">
        <v>-1903849.1999999997</v>
      </c>
      <c r="J33" s="29">
        <v>-367703.6000000001</v>
      </c>
      <c r="K33" s="29">
        <f t="shared" si="2"/>
        <v>-11598580.4</v>
      </c>
      <c r="L33" s="27"/>
      <c r="M33"/>
      <c r="N33"/>
    </row>
    <row r="34" spans="1:14" ht="16.5" customHeight="1">
      <c r="A34" s="24" t="s">
        <v>20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>
        <f t="shared" si="2"/>
        <v>0</v>
      </c>
      <c r="L34"/>
      <c r="M34"/>
      <c r="N34"/>
    </row>
    <row r="35" spans="1:14" ht="16.5" customHeight="1">
      <c r="A35" s="24" t="s">
        <v>19</v>
      </c>
      <c r="B35" s="29">
        <v>0</v>
      </c>
      <c r="C35" s="29">
        <v>0</v>
      </c>
      <c r="D35" s="29">
        <v>0</v>
      </c>
      <c r="E35" s="29">
        <v>0</v>
      </c>
      <c r="F35" s="25">
        <v>0</v>
      </c>
      <c r="G35" s="29">
        <v>0</v>
      </c>
      <c r="H35" s="29">
        <v>0</v>
      </c>
      <c r="I35" s="29">
        <v>0</v>
      </c>
      <c r="J35" s="29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18</v>
      </c>
      <c r="B36" s="29">
        <v>-1137619.54</v>
      </c>
      <c r="C36" s="29">
        <v>-117724.00999999998</v>
      </c>
      <c r="D36" s="29">
        <v>-393915.2800000001</v>
      </c>
      <c r="E36" s="29">
        <v>-1252881.04</v>
      </c>
      <c r="F36" s="25">
        <v>0</v>
      </c>
      <c r="G36" s="29">
        <v>-1742271.0100000002</v>
      </c>
      <c r="H36" s="29">
        <v>-336264.11</v>
      </c>
      <c r="I36" s="29">
        <v>-524760.51</v>
      </c>
      <c r="J36" s="29">
        <v>-161890.6</v>
      </c>
      <c r="K36" s="29">
        <f t="shared" si="2"/>
        <v>-5667326.100000001</v>
      </c>
      <c r="L36"/>
      <c r="M36"/>
      <c r="N36"/>
    </row>
    <row r="37" spans="1:14" s="22" customFormat="1" ht="16.5" customHeight="1">
      <c r="A37" s="17" t="s">
        <v>17</v>
      </c>
      <c r="B37" s="26">
        <v>-23512.480000000003</v>
      </c>
      <c r="C37" s="26">
        <v>-16170.43</v>
      </c>
      <c r="D37" s="26">
        <v>-1771079.7099999995</v>
      </c>
      <c r="E37" s="26">
        <v>-5854.71</v>
      </c>
      <c r="F37" s="26">
        <v>-63821.42</v>
      </c>
      <c r="G37" s="26">
        <v>-111534.70999999999</v>
      </c>
      <c r="H37" s="26">
        <v>-700361.6799999997</v>
      </c>
      <c r="I37" s="26">
        <v>-32342.909999999996</v>
      </c>
      <c r="J37" s="26">
        <v>-208294.28999999992</v>
      </c>
      <c r="K37" s="29">
        <f t="shared" si="2"/>
        <v>-2932972.339999999</v>
      </c>
      <c r="L37"/>
      <c r="M37"/>
      <c r="N37"/>
    </row>
    <row r="38" spans="1:14" ht="16.5" customHeight="1">
      <c r="A38" s="24" t="s">
        <v>16</v>
      </c>
      <c r="B38" s="16">
        <v>0</v>
      </c>
      <c r="C38" s="16">
        <v>0</v>
      </c>
      <c r="D38" s="26">
        <v>-693855.7700000005</v>
      </c>
      <c r="E38" s="25">
        <v>0</v>
      </c>
      <c r="F38" s="25">
        <v>0</v>
      </c>
      <c r="G38" s="16">
        <v>0</v>
      </c>
      <c r="H38" s="25">
        <v>0</v>
      </c>
      <c r="I38" s="16">
        <v>0</v>
      </c>
      <c r="J38" s="26">
        <v>-200867.62999999992</v>
      </c>
      <c r="K38" s="29">
        <f t="shared" si="2"/>
        <v>-894723.4000000004</v>
      </c>
      <c r="L38"/>
      <c r="M38"/>
      <c r="N38"/>
    </row>
    <row r="39" spans="1:14" ht="16.5" customHeight="1">
      <c r="A39" s="24" t="s">
        <v>15</v>
      </c>
      <c r="B39" s="26">
        <v>-18879.28</v>
      </c>
      <c r="C39" s="26">
        <v>-13398.43</v>
      </c>
      <c r="D39" s="26">
        <v>-28260.74</v>
      </c>
      <c r="E39" s="26">
        <v>-4587.51</v>
      </c>
      <c r="F39" s="26">
        <v>-45460.22</v>
      </c>
      <c r="G39" s="26">
        <v>-107574.70999999999</v>
      </c>
      <c r="H39" s="26">
        <v>-5196.88</v>
      </c>
      <c r="I39" s="26">
        <v>-29438.91</v>
      </c>
      <c r="J39" s="26">
        <v>-589.06</v>
      </c>
      <c r="K39" s="29">
        <f t="shared" si="2"/>
        <v>-253385.74</v>
      </c>
      <c r="L39"/>
      <c r="M39"/>
      <c r="N39"/>
    </row>
    <row r="40" spans="1:14" ht="16.5" customHeight="1">
      <c r="A40" s="24" t="s">
        <v>14</v>
      </c>
      <c r="B40" s="26">
        <v>-4078.8</v>
      </c>
      <c r="C40" s="26">
        <v>-2772</v>
      </c>
      <c r="D40" s="26">
        <v>-4791.6</v>
      </c>
      <c r="E40" s="26">
        <v>-1108.8</v>
      </c>
      <c r="F40" s="26">
        <v>-16988.4</v>
      </c>
      <c r="G40" s="26">
        <v>-3484.8</v>
      </c>
      <c r="H40" s="26">
        <v>-1584</v>
      </c>
      <c r="I40" s="26">
        <v>-2732.4</v>
      </c>
      <c r="J40" s="26">
        <v>-6732</v>
      </c>
      <c r="K40" s="29">
        <f t="shared" si="2"/>
        <v>-44272.8</v>
      </c>
      <c r="L40"/>
      <c r="M40"/>
      <c r="N40"/>
    </row>
    <row r="41" spans="1:14" ht="16.5" customHeight="1">
      <c r="A41" s="24" t="s">
        <v>13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9">
        <f t="shared" si="2"/>
        <v>0</v>
      </c>
      <c r="L41"/>
      <c r="M41"/>
      <c r="N41"/>
    </row>
    <row r="42" spans="1:14" ht="16.5" customHeight="1">
      <c r="A42" s="24" t="s">
        <v>12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/>
      <c r="M42"/>
      <c r="N42"/>
    </row>
    <row r="43" spans="1:14" ht="16.5" customHeight="1">
      <c r="A43" s="24" t="s">
        <v>11</v>
      </c>
      <c r="B43" s="26">
        <v>-554.4</v>
      </c>
      <c r="C43" s="16">
        <v>0</v>
      </c>
      <c r="D43" s="26">
        <v>-171.6</v>
      </c>
      <c r="E43" s="26">
        <v>-158.4</v>
      </c>
      <c r="F43" s="26">
        <v>-1372.8</v>
      </c>
      <c r="G43" s="26">
        <v>-475.2</v>
      </c>
      <c r="H43" s="26">
        <v>-580.8</v>
      </c>
      <c r="I43" s="26">
        <v>-171.6</v>
      </c>
      <c r="J43" s="26">
        <v>-105.6</v>
      </c>
      <c r="K43" s="29">
        <f>SUM(B43:J43)</f>
        <v>-3590.3999999999996</v>
      </c>
      <c r="L43"/>
      <c r="M43"/>
      <c r="N43"/>
    </row>
    <row r="44" spans="1:12" s="22" customFormat="1" ht="16.5" customHeight="1">
      <c r="A44" s="24" t="s">
        <v>10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23"/>
    </row>
    <row r="45" spans="1:14" s="22" customFormat="1" ht="16.5" customHeight="1">
      <c r="A45" s="24" t="s">
        <v>63</v>
      </c>
      <c r="B45" s="16">
        <v>0</v>
      </c>
      <c r="C45" s="16">
        <v>0</v>
      </c>
      <c r="D45" s="26">
        <v>38196000</v>
      </c>
      <c r="E45" s="16">
        <v>0</v>
      </c>
      <c r="F45" s="16">
        <v>0</v>
      </c>
      <c r="G45" s="16">
        <v>0</v>
      </c>
      <c r="H45" s="26">
        <v>25182000</v>
      </c>
      <c r="I45" s="16">
        <v>0</v>
      </c>
      <c r="J45" s="16">
        <v>0</v>
      </c>
      <c r="K45" s="29">
        <f aca="true" t="shared" si="3" ref="K45:K52">SUM(B45:J45)</f>
        <v>63378000</v>
      </c>
      <c r="L45" s="23"/>
      <c r="M45"/>
      <c r="N45"/>
    </row>
    <row r="46" spans="1:14" s="22" customFormat="1" ht="16.5" customHeight="1">
      <c r="A46" s="24" t="s">
        <v>64</v>
      </c>
      <c r="B46" s="16">
        <v>0</v>
      </c>
      <c r="C46" s="16">
        <v>0</v>
      </c>
      <c r="D46" s="26">
        <v>-39240000</v>
      </c>
      <c r="E46" s="16">
        <v>0</v>
      </c>
      <c r="F46" s="16">
        <v>0</v>
      </c>
      <c r="G46" s="16">
        <v>0</v>
      </c>
      <c r="H46" s="26">
        <v>-25875000</v>
      </c>
      <c r="I46" s="16">
        <v>0</v>
      </c>
      <c r="J46" s="16">
        <v>0</v>
      </c>
      <c r="K46" s="29">
        <f t="shared" si="3"/>
        <v>-65115000</v>
      </c>
      <c r="L46" s="23"/>
      <c r="M46"/>
      <c r="N46"/>
    </row>
    <row r="47" spans="1:14" s="22" customFormat="1" ht="16.5" customHeight="1">
      <c r="A47" s="24" t="s">
        <v>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9">
        <f t="shared" si="3"/>
        <v>0</v>
      </c>
      <c r="L47" s="23"/>
      <c r="M47"/>
      <c r="N47"/>
    </row>
    <row r="48" spans="1:12" ht="12" customHeight="1">
      <c r="A48" s="21"/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/>
      <c r="L48" s="20"/>
    </row>
    <row r="49" spans="1:14" ht="16.5" customHeight="1">
      <c r="A49" s="17" t="s">
        <v>78</v>
      </c>
      <c r="B49" s="26">
        <v>-10904.22000000003</v>
      </c>
      <c r="C49" s="26">
        <v>-145514.55000000002</v>
      </c>
      <c r="D49" s="26">
        <v>-28548.45000000001</v>
      </c>
      <c r="E49" s="26">
        <v>174662.42</v>
      </c>
      <c r="F49" s="26">
        <v>-33172.70999999999</v>
      </c>
      <c r="G49" s="26">
        <v>-113905.53</v>
      </c>
      <c r="H49" s="26">
        <v>-136817.33000000002</v>
      </c>
      <c r="I49" s="26">
        <v>-137305.95</v>
      </c>
      <c r="J49" s="26">
        <v>-21156.03</v>
      </c>
      <c r="K49" s="29">
        <f t="shared" si="3"/>
        <v>-452662.3500000001</v>
      </c>
      <c r="L49"/>
      <c r="M49"/>
      <c r="N49"/>
    </row>
    <row r="50" spans="1:14" ht="16.5" customHeight="1">
      <c r="A50" s="17" t="s">
        <v>70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9">
        <f t="shared" si="3"/>
        <v>0</v>
      </c>
      <c r="L50" s="54"/>
      <c r="M50" s="58"/>
      <c r="N50" s="58"/>
    </row>
    <row r="51" spans="1:14" ht="16.5" customHeight="1">
      <c r="A51" s="24" t="s">
        <v>71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f t="shared" si="3"/>
        <v>0</v>
      </c>
      <c r="L51" s="58"/>
      <c r="M51" s="58"/>
      <c r="N51" s="58"/>
    </row>
    <row r="52" spans="1:14" ht="16.5" customHeight="1">
      <c r="A52" s="24" t="s">
        <v>72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 t="shared" si="3"/>
        <v>0</v>
      </c>
      <c r="L52" s="54"/>
      <c r="M52" s="58"/>
      <c r="N52" s="58"/>
    </row>
    <row r="53" spans="1:12" ht="12" customHeight="1">
      <c r="A53" s="17"/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9"/>
      <c r="L53" s="8"/>
    </row>
    <row r="54" spans="1:12" ht="16.5" customHeight="1">
      <c r="A54" s="15" t="s">
        <v>8</v>
      </c>
      <c r="B54" s="26">
        <v>37067510.440000005</v>
      </c>
      <c r="C54" s="26">
        <v>35761759.970000006</v>
      </c>
      <c r="D54" s="26">
        <v>44460682.71999999</v>
      </c>
      <c r="E54" s="26">
        <v>26557255.699999996</v>
      </c>
      <c r="F54" s="26">
        <v>28159807.489999995</v>
      </c>
      <c r="G54" s="26">
        <v>30201339.400000006</v>
      </c>
      <c r="H54" s="26">
        <v>28109904.90999999</v>
      </c>
      <c r="I54" s="26">
        <v>38623132.69</v>
      </c>
      <c r="J54" s="26">
        <v>12748371.65</v>
      </c>
      <c r="K54" s="19">
        <f>SUM(B54:J54)</f>
        <v>281689764.96999997</v>
      </c>
      <c r="L54" s="53"/>
    </row>
    <row r="55" spans="1:13" ht="16.5" customHeight="1">
      <c r="A55" s="17" t="s">
        <v>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>SUM(B55:J55)</f>
        <v>0</v>
      </c>
      <c r="L55"/>
      <c r="M55" s="18"/>
    </row>
    <row r="56" spans="1:14" ht="16.5" customHeight="1">
      <c r="A56" s="17" t="s">
        <v>6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16">
        <f>SUM(B56:J56)</f>
        <v>0</v>
      </c>
      <c r="L56"/>
      <c r="M56"/>
      <c r="N56"/>
    </row>
    <row r="57" spans="1:11" ht="12" customHeight="1">
      <c r="A57" s="15"/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/>
    </row>
    <row r="58" spans="1:12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55"/>
    </row>
    <row r="59" spans="1:11" ht="12" customHeight="1">
      <c r="A59" s="12"/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/>
    </row>
    <row r="60" spans="1:12" ht="16.5" customHeight="1">
      <c r="A60" s="10" t="s">
        <v>5</v>
      </c>
      <c r="B60" s="9">
        <v>37067510.44</v>
      </c>
      <c r="C60" s="9">
        <v>35761760.00155585</v>
      </c>
      <c r="D60" s="9">
        <v>44460682.703077205</v>
      </c>
      <c r="E60" s="9">
        <v>26557255.721456</v>
      </c>
      <c r="F60" s="9">
        <v>28159807.467762344</v>
      </c>
      <c r="G60" s="9">
        <v>30201339.395647865</v>
      </c>
      <c r="H60" s="9">
        <v>28109904.905463077</v>
      </c>
      <c r="I60" s="9">
        <v>38623132.76</v>
      </c>
      <c r="J60" s="9">
        <v>12748371.627941629</v>
      </c>
      <c r="K60" s="5">
        <f>SUM(K61:K73)</f>
        <v>281689765.0229039</v>
      </c>
      <c r="L60" s="8"/>
    </row>
    <row r="61" spans="1:12" ht="16.5" customHeight="1">
      <c r="A61" s="7" t="s">
        <v>54</v>
      </c>
      <c r="B61" s="26">
        <v>32414919.88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4" ref="K61:K72">SUM(B61:J61)</f>
        <v>32414919.88</v>
      </c>
      <c r="L61"/>
    </row>
    <row r="62" spans="1:12" ht="16.5" customHeight="1">
      <c r="A62" s="7" t="s">
        <v>55</v>
      </c>
      <c r="B62" s="26">
        <v>4652590.5600000005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4"/>
        <v>4652590.5600000005</v>
      </c>
      <c r="L62"/>
    </row>
    <row r="63" spans="1:12" ht="16.5" customHeight="1">
      <c r="A63" s="7" t="s">
        <v>4</v>
      </c>
      <c r="B63" s="6">
        <v>0</v>
      </c>
      <c r="C63" s="26">
        <v>35761760.00155585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4"/>
        <v>35761760.00155585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26">
        <v>44460682.703077205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4"/>
        <v>44460682.703077205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26">
        <v>26557255.721456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4"/>
        <v>26557255.721456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26">
        <v>28159807.467762344</v>
      </c>
      <c r="G66" s="6">
        <v>0</v>
      </c>
      <c r="H66" s="6">
        <v>0</v>
      </c>
      <c r="I66" s="6">
        <v>0</v>
      </c>
      <c r="J66" s="6">
        <v>0</v>
      </c>
      <c r="K66" s="5">
        <f t="shared" si="4"/>
        <v>28159807.467762344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26">
        <v>30201339.395647865</v>
      </c>
      <c r="H67" s="6">
        <v>0</v>
      </c>
      <c r="I67" s="6">
        <v>0</v>
      </c>
      <c r="J67" s="6">
        <v>0</v>
      </c>
      <c r="K67" s="5">
        <f t="shared" si="4"/>
        <v>30201339.395647865</v>
      </c>
    </row>
    <row r="68" spans="1:11" ht="16.5" customHeight="1">
      <c r="A68" s="7" t="s">
        <v>47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6">
        <v>28109904.905463077</v>
      </c>
      <c r="I68" s="6">
        <v>0</v>
      </c>
      <c r="J68" s="6">
        <v>0</v>
      </c>
      <c r="K68" s="5">
        <f t="shared" si="4"/>
        <v>28109904.905463077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4"/>
        <v>0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26">
        <v>14367014.49</v>
      </c>
      <c r="J70" s="6">
        <v>0</v>
      </c>
      <c r="K70" s="5">
        <f t="shared" si="4"/>
        <v>14367014.49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6">
        <v>24256118.27</v>
      </c>
      <c r="J71" s="6">
        <v>0</v>
      </c>
      <c r="K71" s="5">
        <f t="shared" si="4"/>
        <v>24256118.27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26">
        <v>12748371.627941629</v>
      </c>
      <c r="K72" s="5">
        <f t="shared" si="4"/>
        <v>12748371.627941629</v>
      </c>
    </row>
    <row r="73" spans="1:11" ht="18" customHeight="1">
      <c r="A73" s="4" t="s">
        <v>62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73</v>
      </c>
      <c r="B74"/>
      <c r="C74"/>
      <c r="D74"/>
      <c r="E74"/>
      <c r="F74"/>
      <c r="G74"/>
      <c r="H74"/>
      <c r="I74"/>
      <c r="J74"/>
    </row>
    <row r="75" ht="18" customHeight="1">
      <c r="A75" s="56" t="s">
        <v>79</v>
      </c>
    </row>
    <row r="76" ht="18" customHeight="1">
      <c r="A76" s="56" t="s">
        <v>81</v>
      </c>
    </row>
    <row r="79" ht="15.75">
      <c r="A79" s="56"/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2023-12-12T21:22:34Z</dcterms:modified>
  <cp:category/>
  <cp:version/>
  <cp:contentType/>
  <cp:contentStatus/>
</cp:coreProperties>
</file>