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<sst xmlns="http://schemas.openxmlformats.org/spreadsheetml/2006/main" count="86" uniqueCount="85">
  <si>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</si>
  <si>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</si>
  <si>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</si>
  <si>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</si>
  <si>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</si>
  <si>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</si>
  <si>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</si>
  <si>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</si>
  <si>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</si>
  <si>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</si>
  <si>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</si>
  <si>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</si>
  <si>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</si>
  <si>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</si>
  <si>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</si>
  <si>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</si>
  <si>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</si>
  <si>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</si>
  <si>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</si>
  <si>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</si>
  <si>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</si>
  <si>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</si>
  <si>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</si>
  <si>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</si>
  <si>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</si>
  <si>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</si>
  <si>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</si>
  <si>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</si>
  <si>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</si>
  <si>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</si>
  <si>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</si>
  <si>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</si>
  <si>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</si>
  <si>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</si>
  <si>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</si>
  <si>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</si>
  <si>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</si>
  <si>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</si>
  <si>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</si>
  <si>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</si>
  <si>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</si>
  <si>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</si>
  <si>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</si>
  <si>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</si>
  <si>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</si>
  <si>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</si>
  <si>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</si>
  <si>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</si>
  <si>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</si>
  <si>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</si>
  <si>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</si>
  <si>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</si>
  <si>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</si>
  <si>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</si>
  <si>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</si>
  <si>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</si>
  <si>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</si>
  <si>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</si>
  <si>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</si>
  <si>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</si>
  <si>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</si>
  <si>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</si>
  <si>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</si>
  <si>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</si>
  <si>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</si>
  <si>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</si>
  <si>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</si>
  <si>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</si>
  <si>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</si>
  <si>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</si>
  <si>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</si>
  <si>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</si>
  <si>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</si>
  <si>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</si>
  <si>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</si>
  <si>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</si>
  <si>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</si>
  <si>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</si>
  <si>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</si>
  <si>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</si>
  <si>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</si>
  <si>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</si>
  <si>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</si>
  <si>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</si>
  <si>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13/04/23 - VENCIMENTO 20/04/23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</si>
</sst>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91241</v>
      </c>
      <c r="C7" s="10">
        <f aca="true" t="shared" si="0" ref="C7:K7">C8+C11</f>
        <v>113192</v>
      </c>
      <c r="D7" s="10">
        <f t="shared" si="0"/>
        <v>329682</v>
      </c>
      <c r="E7" s="10">
        <f t="shared" si="0"/>
        <v>262681</v>
      </c>
      <c r="F7" s="10">
        <f t="shared" si="0"/>
        <v>271482</v>
      </c>
      <c r="G7" s="10">
        <f t="shared" si="0"/>
        <v>156725</v>
      </c>
      <c r="H7" s="10">
        <f t="shared" si="0"/>
        <v>87679</v>
      </c>
      <c r="I7" s="10">
        <f t="shared" si="0"/>
        <v>121678</v>
      </c>
      <c r="J7" s="10">
        <f t="shared" si="0"/>
        <v>131271</v>
      </c>
      <c r="K7" s="10">
        <f t="shared" si="0"/>
        <v>227409</v>
      </c>
      <c r="L7" s="10">
        <f aca="true" t="shared" si="1" ref="L7:L13">SUM(B7:K7)</f>
        <v>1793040</v>
      </c>
      <c r="M7" s="11"/>
    </row>
    <row r="8" spans="1:13" ht="17.25" customHeight="1">
      <c r="A8" s="12" t="s">
        <v>82</v>
      </c>
      <c r="B8" s="13">
        <f>B9+B10</f>
        <v>5097</v>
      </c>
      <c r="C8" s="13">
        <f aca="true" t="shared" si="2" ref="C8:K8">C9+C10</f>
        <v>5739</v>
      </c>
      <c r="D8" s="13">
        <f t="shared" si="2"/>
        <v>16568</v>
      </c>
      <c r="E8" s="13">
        <f t="shared" si="2"/>
        <v>11838</v>
      </c>
      <c r="F8" s="13">
        <f t="shared" si="2"/>
        <v>10780</v>
      </c>
      <c r="G8" s="13">
        <f t="shared" si="2"/>
        <v>8996</v>
      </c>
      <c r="H8" s="13">
        <f t="shared" si="2"/>
        <v>4407</v>
      </c>
      <c r="I8" s="13">
        <f t="shared" si="2"/>
        <v>4833</v>
      </c>
      <c r="J8" s="13">
        <f t="shared" si="2"/>
        <v>7232</v>
      </c>
      <c r="K8" s="13">
        <f t="shared" si="2"/>
        <v>11012</v>
      </c>
      <c r="L8" s="13">
        <f t="shared" si="1"/>
        <v>86502</v>
      </c>
      <c r="M8"/>
    </row>
    <row r="9" spans="1:13" ht="17.25" customHeight="1">
      <c r="A9" s="14" t="s">
        <v>18</v>
      </c>
      <c r="B9" s="15">
        <v>5095</v>
      </c>
      <c r="C9" s="15">
        <v>5739</v>
      </c>
      <c r="D9" s="15">
        <v>16568</v>
      </c>
      <c r="E9" s="15">
        <v>11838</v>
      </c>
      <c r="F9" s="15">
        <v>10780</v>
      </c>
      <c r="G9" s="15">
        <v>8996</v>
      </c>
      <c r="H9" s="15">
        <v>4344</v>
      </c>
      <c r="I9" s="15">
        <v>4833</v>
      </c>
      <c r="J9" s="15">
        <v>7232</v>
      </c>
      <c r="K9" s="15">
        <v>11012</v>
      </c>
      <c r="L9" s="13">
        <f t="shared" si="1"/>
        <v>86437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63</v>
      </c>
      <c r="I10" s="15">
        <v>0</v>
      </c>
      <c r="J10" s="15">
        <v>0</v>
      </c>
      <c r="K10" s="15">
        <v>0</v>
      </c>
      <c r="L10" s="13">
        <f t="shared" si="1"/>
        <v>65</v>
      </c>
      <c r="M10"/>
    </row>
    <row r="11" spans="1:13" ht="17.25" customHeight="1">
      <c r="A11" s="12" t="s">
        <v>71</v>
      </c>
      <c r="B11" s="15">
        <v>86144</v>
      </c>
      <c r="C11" s="15">
        <v>107453</v>
      </c>
      <c r="D11" s="15">
        <v>313114</v>
      </c>
      <c r="E11" s="15">
        <v>250843</v>
      </c>
      <c r="F11" s="15">
        <v>260702</v>
      </c>
      <c r="G11" s="15">
        <v>147729</v>
      </c>
      <c r="H11" s="15">
        <v>83272</v>
      </c>
      <c r="I11" s="15">
        <v>116845</v>
      </c>
      <c r="J11" s="15">
        <v>124039</v>
      </c>
      <c r="K11" s="15">
        <v>216397</v>
      </c>
      <c r="L11" s="13">
        <f t="shared" si="1"/>
        <v>1706538</v>
      </c>
      <c r="M11" s="60"/>
    </row>
    <row r="12" spans="1:13" ht="17.25" customHeight="1">
      <c r="A12" s="14" t="s">
        <v>83</v>
      </c>
      <c r="B12" s="15">
        <v>9101</v>
      </c>
      <c r="C12" s="15">
        <v>7558</v>
      </c>
      <c r="D12" s="15">
        <v>25752</v>
      </c>
      <c r="E12" s="15">
        <v>23424</v>
      </c>
      <c r="F12" s="15">
        <v>20708</v>
      </c>
      <c r="G12" s="15">
        <v>12560</v>
      </c>
      <c r="H12" s="15">
        <v>7136</v>
      </c>
      <c r="I12" s="15">
        <v>6396</v>
      </c>
      <c r="J12" s="15">
        <v>8324</v>
      </c>
      <c r="K12" s="15">
        <v>13425</v>
      </c>
      <c r="L12" s="13">
        <f t="shared" si="1"/>
        <v>134384</v>
      </c>
      <c r="M12" s="60"/>
    </row>
    <row r="13" spans="1:13" ht="17.25" customHeight="1">
      <c r="A13" s="14" t="s">
        <v>72</v>
      </c>
      <c r="B13" s="15">
        <f>+B11-B12</f>
        <v>77043</v>
      </c>
      <c r="C13" s="15">
        <f aca="true" t="shared" si="3" ref="C13:K13">+C11-C12</f>
        <v>99895</v>
      </c>
      <c r="D13" s="15">
        <f t="shared" si="3"/>
        <v>287362</v>
      </c>
      <c r="E13" s="15">
        <f t="shared" si="3"/>
        <v>227419</v>
      </c>
      <c r="F13" s="15">
        <f t="shared" si="3"/>
        <v>239994</v>
      </c>
      <c r="G13" s="15">
        <f t="shared" si="3"/>
        <v>135169</v>
      </c>
      <c r="H13" s="15">
        <f t="shared" si="3"/>
        <v>76136</v>
      </c>
      <c r="I13" s="15">
        <f t="shared" si="3"/>
        <v>110449</v>
      </c>
      <c r="J13" s="15">
        <f t="shared" si="3"/>
        <v>115715</v>
      </c>
      <c r="K13" s="15">
        <f t="shared" si="3"/>
        <v>202972</v>
      </c>
      <c r="L13" s="13">
        <f t="shared" si="1"/>
        <v>1572154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-0.083</v>
      </c>
      <c r="C16" s="20">
        <v>-0.0247</v>
      </c>
      <c r="D16" s="20">
        <v>-0.0294</v>
      </c>
      <c r="E16" s="20">
        <v>-0.0298</v>
      </c>
      <c r="F16" s="20">
        <v>-0.0263</v>
      </c>
      <c r="G16" s="20">
        <v>-0.029</v>
      </c>
      <c r="H16" s="20">
        <v>-0.0319</v>
      </c>
      <c r="I16" s="20">
        <v>-0.0264</v>
      </c>
      <c r="J16" s="20">
        <v>-0.0285</v>
      </c>
      <c r="K16" s="20">
        <v>-0.0233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1.256845251370188</v>
      </c>
      <c r="C18" s="22">
        <v>1.168432313249781</v>
      </c>
      <c r="D18" s="22">
        <v>1.051229990666927</v>
      </c>
      <c r="E18" s="22">
        <v>1.087001872632461</v>
      </c>
      <c r="F18" s="22">
        <v>1.226523303003607</v>
      </c>
      <c r="G18" s="22">
        <v>1.166841086790145</v>
      </c>
      <c r="H18" s="22">
        <v>1.028968482095603</v>
      </c>
      <c r="I18" s="22">
        <v>1.185750358355617</v>
      </c>
      <c r="J18" s="22">
        <v>1.231473881072646</v>
      </c>
      <c r="K18" s="22">
        <v>1.109920349731333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831736.9499999998</v>
      </c>
      <c r="C20" s="25">
        <f aca="true" t="shared" si="4" ref="C20:K20">SUM(C21:C28)</f>
        <v>557117.1199999999</v>
      </c>
      <c r="D20" s="25">
        <f t="shared" si="4"/>
        <v>1741712.66</v>
      </c>
      <c r="E20" s="25">
        <f t="shared" si="4"/>
        <v>1447370.4099999997</v>
      </c>
      <c r="F20" s="25">
        <f t="shared" si="4"/>
        <v>1511631.2499999998</v>
      </c>
      <c r="G20" s="25">
        <f t="shared" si="4"/>
        <v>909561.9600000001</v>
      </c>
      <c r="H20" s="25">
        <f t="shared" si="4"/>
        <v>497550.15</v>
      </c>
      <c r="I20" s="25">
        <f t="shared" si="4"/>
        <v>647657.82</v>
      </c>
      <c r="J20" s="25">
        <f t="shared" si="4"/>
        <v>786700.0800000001</v>
      </c>
      <c r="K20" s="25">
        <f t="shared" si="4"/>
        <v>1002650.6</v>
      </c>
      <c r="L20" s="25">
        <f>SUM(B20:K20)</f>
        <v>9933688.999999998</v>
      </c>
      <c r="M20"/>
    </row>
    <row r="21" spans="1:13" ht="17.25" customHeight="1">
      <c r="A21" s="26" t="s">
        <v>22</v>
      </c>
      <c r="B21" s="56">
        <f>ROUND((B15+B16)*B7,2)</f>
        <v>656825.71</v>
      </c>
      <c r="C21" s="56">
        <f aca="true" t="shared" si="5" ref="C21:K21">ROUND((C15+C16)*C7,2)</f>
        <v>461698.85</v>
      </c>
      <c r="D21" s="56">
        <f t="shared" si="5"/>
        <v>1600474.24</v>
      </c>
      <c r="E21" s="56">
        <f t="shared" si="5"/>
        <v>1291707.55</v>
      </c>
      <c r="F21" s="56">
        <f t="shared" si="5"/>
        <v>1179562.14</v>
      </c>
      <c r="G21" s="56">
        <f t="shared" si="5"/>
        <v>748738.02</v>
      </c>
      <c r="H21" s="56">
        <f t="shared" si="5"/>
        <v>461410.74</v>
      </c>
      <c r="I21" s="56">
        <f t="shared" si="5"/>
        <v>530905.45</v>
      </c>
      <c r="J21" s="56">
        <f t="shared" si="5"/>
        <v>616842.43</v>
      </c>
      <c r="K21" s="56">
        <f t="shared" si="5"/>
        <v>872613.81</v>
      </c>
      <c r="L21" s="33">
        <f aca="true" t="shared" si="6" ref="L21:L28">SUM(B21:K21)</f>
        <v>8420778.94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168702.56</v>
      </c>
      <c r="C22" s="33">
        <f t="shared" si="7"/>
        <v>77765.01</v>
      </c>
      <c r="D22" s="33">
        <f t="shared" si="7"/>
        <v>81992.28</v>
      </c>
      <c r="E22" s="33">
        <f t="shared" si="7"/>
        <v>112380.98</v>
      </c>
      <c r="F22" s="33">
        <f t="shared" si="7"/>
        <v>267198.31</v>
      </c>
      <c r="G22" s="33">
        <f t="shared" si="7"/>
        <v>124920.26</v>
      </c>
      <c r="H22" s="33">
        <f t="shared" si="7"/>
        <v>13366.37</v>
      </c>
      <c r="I22" s="33">
        <f t="shared" si="7"/>
        <v>98615.88</v>
      </c>
      <c r="J22" s="33">
        <f t="shared" si="7"/>
        <v>142782.91</v>
      </c>
      <c r="K22" s="33">
        <f t="shared" si="7"/>
        <v>95918.02</v>
      </c>
      <c r="L22" s="33">
        <f t="shared" si="6"/>
        <v>1183642.5799999998</v>
      </c>
      <c r="M22"/>
    </row>
    <row r="23" spans="1:13" ht="17.25" customHeight="1">
      <c r="A23" s="27" t="s">
        <v>24</v>
      </c>
      <c r="B23" s="33">
        <v>3316.45</v>
      </c>
      <c r="C23" s="33">
        <v>15088.34</v>
      </c>
      <c r="D23" s="33">
        <v>53171.41</v>
      </c>
      <c r="E23" s="33">
        <v>37708</v>
      </c>
      <c r="F23" s="33">
        <v>60957.01</v>
      </c>
      <c r="G23" s="33">
        <v>34676.81</v>
      </c>
      <c r="H23" s="33">
        <v>20298.08</v>
      </c>
      <c r="I23" s="33">
        <v>15443.02</v>
      </c>
      <c r="J23" s="33">
        <v>22407.9</v>
      </c>
      <c r="K23" s="33">
        <v>29111.94</v>
      </c>
      <c r="L23" s="33">
        <f t="shared" si="6"/>
        <v>292178.96</v>
      </c>
      <c r="M23"/>
    </row>
    <row r="24" spans="1:13" ht="17.25" customHeight="1">
      <c r="A24" s="27" t="s">
        <v>25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635.32</v>
      </c>
      <c r="C26" s="33">
        <v>425.34</v>
      </c>
      <c r="D26" s="33">
        <v>1332.57</v>
      </c>
      <c r="E26" s="33">
        <v>1106.43</v>
      </c>
      <c r="F26" s="33">
        <v>1154.89</v>
      </c>
      <c r="G26" s="33">
        <v>694.55</v>
      </c>
      <c r="H26" s="33">
        <v>379.58</v>
      </c>
      <c r="I26" s="33">
        <v>495.34</v>
      </c>
      <c r="J26" s="33">
        <v>600.33</v>
      </c>
      <c r="K26" s="33">
        <v>767.23</v>
      </c>
      <c r="L26" s="33">
        <f t="shared" si="6"/>
        <v>7591.58</v>
      </c>
      <c r="M26" s="60"/>
    </row>
    <row r="27" spans="1:13" ht="17.25" customHeight="1">
      <c r="A27" s="27" t="s">
        <v>75</v>
      </c>
      <c r="B27" s="33">
        <v>324.62</v>
      </c>
      <c r="C27" s="33">
        <v>245.01</v>
      </c>
      <c r="D27" s="33">
        <v>796.48</v>
      </c>
      <c r="E27" s="33">
        <v>609.15</v>
      </c>
      <c r="F27" s="33">
        <v>664.41</v>
      </c>
      <c r="G27" s="33">
        <v>370.75</v>
      </c>
      <c r="H27" s="33">
        <v>210.24</v>
      </c>
      <c r="I27" s="33">
        <v>280.3</v>
      </c>
      <c r="J27" s="33">
        <v>337.72</v>
      </c>
      <c r="K27" s="33">
        <v>455.49</v>
      </c>
      <c r="L27" s="33">
        <f t="shared" si="6"/>
        <v>4294.17</v>
      </c>
      <c r="M27" s="60"/>
    </row>
    <row r="28" spans="1:13" ht="17.25" customHeight="1">
      <c r="A28" s="27" t="s">
        <v>76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98.07</v>
      </c>
      <c r="I28" s="33">
        <v>130.76</v>
      </c>
      <c r="J28" s="33">
        <v>154.65</v>
      </c>
      <c r="K28" s="33">
        <v>209.97</v>
      </c>
      <c r="L28" s="33">
        <f t="shared" si="6"/>
        <v>1970.8600000000001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-125473.59</v>
      </c>
      <c r="C31" s="33">
        <f t="shared" si="8"/>
        <v>-25251.6</v>
      </c>
      <c r="D31" s="33">
        <f t="shared" si="8"/>
        <v>-72899.2</v>
      </c>
      <c r="E31" s="33">
        <f t="shared" si="8"/>
        <v>-57789.8100000001</v>
      </c>
      <c r="F31" s="33">
        <f t="shared" si="8"/>
        <v>-47432</v>
      </c>
      <c r="G31" s="33">
        <f t="shared" si="8"/>
        <v>-39582.4</v>
      </c>
      <c r="H31" s="33">
        <f t="shared" si="8"/>
        <v>-25635.92</v>
      </c>
      <c r="I31" s="33">
        <f t="shared" si="8"/>
        <v>-28859.79</v>
      </c>
      <c r="J31" s="33">
        <f t="shared" si="8"/>
        <v>-31820.8</v>
      </c>
      <c r="K31" s="33">
        <f t="shared" si="8"/>
        <v>-48452.8</v>
      </c>
      <c r="L31" s="33">
        <f aca="true" t="shared" si="9" ref="L31:L38">SUM(B31:K31)</f>
        <v>-503197.9100000001</v>
      </c>
      <c r="M31"/>
    </row>
    <row r="32" spans="1:13" ht="18.75" customHeight="1">
      <c r="A32" s="27" t="s">
        <v>28</v>
      </c>
      <c r="B32" s="33">
        <f>B33+B34+B35+B36</f>
        <v>-22418</v>
      </c>
      <c r="C32" s="33">
        <f aca="true" t="shared" si="10" ref="C32:K32">C33+C34+C35+C36</f>
        <v>-25251.6</v>
      </c>
      <c r="D32" s="33">
        <f t="shared" si="10"/>
        <v>-72899.2</v>
      </c>
      <c r="E32" s="33">
        <f t="shared" si="10"/>
        <v>-52087.2</v>
      </c>
      <c r="F32" s="33">
        <f t="shared" si="10"/>
        <v>-47432</v>
      </c>
      <c r="G32" s="33">
        <f t="shared" si="10"/>
        <v>-39582.4</v>
      </c>
      <c r="H32" s="33">
        <f t="shared" si="10"/>
        <v>-19113.6</v>
      </c>
      <c r="I32" s="33">
        <f t="shared" si="10"/>
        <v>-28859.79</v>
      </c>
      <c r="J32" s="33">
        <f t="shared" si="10"/>
        <v>-31820.8</v>
      </c>
      <c r="K32" s="33">
        <f t="shared" si="10"/>
        <v>-48452.8</v>
      </c>
      <c r="L32" s="33">
        <f t="shared" si="9"/>
        <v>-387917.38999999996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-22418</v>
      </c>
      <c r="C33" s="33">
        <f t="shared" si="11"/>
        <v>-25251.6</v>
      </c>
      <c r="D33" s="33">
        <f t="shared" si="11"/>
        <v>-72899.2</v>
      </c>
      <c r="E33" s="33">
        <f t="shared" si="11"/>
        <v>-52087.2</v>
      </c>
      <c r="F33" s="33">
        <f t="shared" si="11"/>
        <v>-47432</v>
      </c>
      <c r="G33" s="33">
        <f t="shared" si="11"/>
        <v>-39582.4</v>
      </c>
      <c r="H33" s="33">
        <f t="shared" si="11"/>
        <v>-19113.6</v>
      </c>
      <c r="I33" s="33">
        <f t="shared" si="11"/>
        <v>-21265.2</v>
      </c>
      <c r="J33" s="33">
        <f t="shared" si="11"/>
        <v>-31820.8</v>
      </c>
      <c r="K33" s="33">
        <f t="shared" si="11"/>
        <v>-48452.8</v>
      </c>
      <c r="L33" s="33">
        <f t="shared" si="9"/>
        <v>-380322.8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-7594.59</v>
      </c>
      <c r="J36" s="17">
        <v>0</v>
      </c>
      <c r="K36" s="17">
        <v>0</v>
      </c>
      <c r="L36" s="33">
        <f t="shared" si="9"/>
        <v>-7594.59</v>
      </c>
      <c r="M36"/>
    </row>
    <row r="37" spans="1:13" s="36" customFormat="1" ht="18.75" customHeight="1">
      <c r="A37" s="27" t="s">
        <v>32</v>
      </c>
      <c r="B37" s="38">
        <f>SUM(B38:B49)</f>
        <v>-103055.59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-5702.610000000102</v>
      </c>
      <c r="F37" s="38">
        <f t="shared" si="12"/>
        <v>0</v>
      </c>
      <c r="G37" s="38">
        <f t="shared" si="12"/>
        <v>0</v>
      </c>
      <c r="H37" s="38">
        <f t="shared" si="12"/>
        <v>-6522.32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3">
        <f t="shared" si="9"/>
        <v>-115280.5200000001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706263.3599999999</v>
      </c>
      <c r="C55" s="41">
        <f t="shared" si="16"/>
        <v>531865.5199999999</v>
      </c>
      <c r="D55" s="41">
        <f t="shared" si="16"/>
        <v>1668813.46</v>
      </c>
      <c r="E55" s="41">
        <f t="shared" si="16"/>
        <v>1389580.5999999996</v>
      </c>
      <c r="F55" s="41">
        <f t="shared" si="16"/>
        <v>1464199.2499999998</v>
      </c>
      <c r="G55" s="41">
        <f t="shared" si="16"/>
        <v>869979.56</v>
      </c>
      <c r="H55" s="41">
        <f t="shared" si="16"/>
        <v>471914.23000000004</v>
      </c>
      <c r="I55" s="41">
        <f t="shared" si="16"/>
        <v>618798.0299999999</v>
      </c>
      <c r="J55" s="41">
        <f t="shared" si="16"/>
        <v>754879.28</v>
      </c>
      <c r="K55" s="41">
        <f t="shared" si="16"/>
        <v>954197.7999999999</v>
      </c>
      <c r="L55" s="42">
        <f t="shared" si="14"/>
        <v>9430491.090000002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706263.36</v>
      </c>
      <c r="C61" s="41">
        <f aca="true" t="shared" si="18" ref="C61:J61">SUM(C62:C73)</f>
        <v>531865.51</v>
      </c>
      <c r="D61" s="41">
        <f t="shared" si="18"/>
        <v>1668813.464639131</v>
      </c>
      <c r="E61" s="41">
        <f t="shared" si="18"/>
        <v>1389580.5967900646</v>
      </c>
      <c r="F61" s="41">
        <f t="shared" si="18"/>
        <v>1464199.2538995019</v>
      </c>
      <c r="G61" s="41">
        <f t="shared" si="18"/>
        <v>869979.55098628</v>
      </c>
      <c r="H61" s="41">
        <f t="shared" si="18"/>
        <v>471914.2324017114</v>
      </c>
      <c r="I61" s="41">
        <f>SUM(I62:I78)</f>
        <v>618798.02343689</v>
      </c>
      <c r="J61" s="41">
        <f t="shared" si="18"/>
        <v>754879.285950646</v>
      </c>
      <c r="K61" s="41">
        <f>SUM(K62:K75)</f>
        <v>954197.79</v>
      </c>
      <c r="L61" s="46">
        <f>SUM(B61:K61)</f>
        <v>9430491.068104226</v>
      </c>
      <c r="M61" s="40"/>
    </row>
    <row r="62" spans="1:13" ht="18.75" customHeight="1">
      <c r="A62" s="47" t="s">
        <v>46</v>
      </c>
      <c r="B62" s="48">
        <v>706263.36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706263.36</v>
      </c>
      <c r="M62"/>
    </row>
    <row r="63" spans="1:13" ht="18.75" customHeight="1">
      <c r="A63" s="47" t="s">
        <v>55</v>
      </c>
      <c r="B63" s="17">
        <v>0</v>
      </c>
      <c r="C63" s="48">
        <v>464956.83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464956.83</v>
      </c>
      <c r="M63"/>
    </row>
    <row r="64" spans="1:13" ht="18.75" customHeight="1">
      <c r="A64" s="47" t="s">
        <v>56</v>
      </c>
      <c r="B64" s="17">
        <v>0</v>
      </c>
      <c r="C64" s="48">
        <v>66908.68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66908.68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1668813.464639131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1668813.464639131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1389580.5967900646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1389580.5967900646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1464199.2538995019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1464199.2538995019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869979.55098628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869979.55098628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471914.2324017114</v>
      </c>
      <c r="I69" s="17">
        <v>0</v>
      </c>
      <c r="J69" s="17">
        <v>0</v>
      </c>
      <c r="K69" s="17">
        <v>0</v>
      </c>
      <c r="L69" s="46">
        <f t="shared" si="19"/>
        <v>471914.2324017114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618798.02343689</v>
      </c>
      <c r="J70" s="17">
        <v>0</v>
      </c>
      <c r="K70" s="17">
        <v>0</v>
      </c>
      <c r="L70" s="46">
        <f t="shared" si="19"/>
        <v>618798.02343689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754879.285950646</v>
      </c>
      <c r="K71" s="17">
        <v>0</v>
      </c>
      <c r="L71" s="46">
        <f t="shared" si="19"/>
        <v>754879.285950646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558587.39</v>
      </c>
      <c r="L72" s="46">
        <f t="shared" si="19"/>
        <v>558587.39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395610.4</v>
      </c>
      <c r="L73" s="46">
        <f t="shared" si="19"/>
        <v>395610.4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2023-04-20T13:38:54Z</dcterms:modified>
  <cp:category/>
  <cp:version/>
  <cp:contentType/>
  <cp:contentStatus/>
</cp:coreProperties>
</file>