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<sst xmlns="http://schemas.openxmlformats.org/spreadsheetml/2006/main" count="86" uniqueCount="85">
  <si>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</si>
  <si>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</si>
  <si>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</si>
  <si>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</si>
  <si>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</si>
  <si>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</si>
  <si>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</si>
  <si>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</si>
  <si>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</si>
  <si>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</si>
  <si>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</si>
  <si>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</si>
  <si>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</si>
  <si>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</si>
  <si>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</si>
  <si>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</si>
  <si>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</si>
  <si>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</si>
  <si>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</si>
  <si>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</si>
  <si>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</si>
  <si>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</si>
  <si>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</si>
  <si>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</si>
  <si>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</si>
  <si>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</si>
  <si>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</si>
  <si>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</si>
  <si>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</si>
  <si>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</si>
  <si>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</si>
  <si>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</si>
  <si>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</si>
  <si>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</si>
  <si>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</si>
  <si>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</si>
  <si>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</si>
  <si>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</si>
  <si>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</si>
  <si>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</si>
  <si>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</si>
  <si>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</si>
  <si>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</si>
  <si>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</si>
  <si>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</si>
  <si>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</si>
  <si>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</si>
  <si>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</si>
  <si>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</si>
  <si>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</si>
  <si>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</si>
  <si>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</si>
  <si>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</si>
  <si>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</si>
  <si>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</si>
  <si>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</si>
  <si>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</si>
  <si>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</si>
  <si>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</si>
  <si>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</si>
  <si>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</si>
  <si>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</si>
  <si>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</si>
  <si>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</si>
  <si>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</si>
  <si>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</si>
  <si>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</si>
  <si>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</si>
  <si>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</si>
  <si>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</si>
  <si>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</si>
  <si>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</si>
  <si>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</si>
  <si>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</si>
  <si>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</si>
  <si>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</si>
  <si>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</si>
  <si>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</si>
  <si>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</si>
  <si>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</si>
  <si>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</si>
  <si>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</si>
  <si>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</si>
  <si>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</si>
  <si>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05/04/23 - VENCIMENTO 13/04/23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</si>
</sst>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94071</v>
      </c>
      <c r="C7" s="10">
        <f aca="true" t="shared" si="0" ref="C7:K7">C8+C11</f>
        <v>117044</v>
      </c>
      <c r="D7" s="10">
        <f t="shared" si="0"/>
        <v>338716</v>
      </c>
      <c r="E7" s="10">
        <f t="shared" si="0"/>
        <v>278466</v>
      </c>
      <c r="F7" s="10">
        <f t="shared" si="0"/>
        <v>287201</v>
      </c>
      <c r="G7" s="10">
        <f t="shared" si="0"/>
        <v>161440</v>
      </c>
      <c r="H7" s="10">
        <f t="shared" si="0"/>
        <v>90867</v>
      </c>
      <c r="I7" s="10">
        <f t="shared" si="0"/>
        <v>127168</v>
      </c>
      <c r="J7" s="10">
        <f t="shared" si="0"/>
        <v>130011</v>
      </c>
      <c r="K7" s="10">
        <f t="shared" si="0"/>
        <v>232966</v>
      </c>
      <c r="L7" s="10">
        <f aca="true" t="shared" si="1" ref="L7:L13">SUM(B7:K7)</f>
        <v>1857950</v>
      </c>
      <c r="M7" s="11"/>
    </row>
    <row r="8" spans="1:13" ht="17.25" customHeight="1">
      <c r="A8" s="12" t="s">
        <v>82</v>
      </c>
      <c r="B8" s="13">
        <f>B9+B10</f>
        <v>5257</v>
      </c>
      <c r="C8" s="13">
        <f aca="true" t="shared" si="2" ref="C8:K8">C9+C10</f>
        <v>6114</v>
      </c>
      <c r="D8" s="13">
        <f t="shared" si="2"/>
        <v>17985</v>
      </c>
      <c r="E8" s="13">
        <f t="shared" si="2"/>
        <v>12911</v>
      </c>
      <c r="F8" s="13">
        <f t="shared" si="2"/>
        <v>11662</v>
      </c>
      <c r="G8" s="13">
        <f t="shared" si="2"/>
        <v>9515</v>
      </c>
      <c r="H8" s="13">
        <f t="shared" si="2"/>
        <v>4566</v>
      </c>
      <c r="I8" s="13">
        <f t="shared" si="2"/>
        <v>5257</v>
      </c>
      <c r="J8" s="13">
        <f t="shared" si="2"/>
        <v>7217</v>
      </c>
      <c r="K8" s="13">
        <f t="shared" si="2"/>
        <v>11716</v>
      </c>
      <c r="L8" s="13">
        <f t="shared" si="1"/>
        <v>92200</v>
      </c>
      <c r="M8"/>
    </row>
    <row r="9" spans="1:13" ht="17.25" customHeight="1">
      <c r="A9" s="14" t="s">
        <v>18</v>
      </c>
      <c r="B9" s="15">
        <v>5250</v>
      </c>
      <c r="C9" s="15">
        <v>6114</v>
      </c>
      <c r="D9" s="15">
        <v>17985</v>
      </c>
      <c r="E9" s="15">
        <v>12911</v>
      </c>
      <c r="F9" s="15">
        <v>11662</v>
      </c>
      <c r="G9" s="15">
        <v>9515</v>
      </c>
      <c r="H9" s="15">
        <v>4514</v>
      </c>
      <c r="I9" s="15">
        <v>5257</v>
      </c>
      <c r="J9" s="15">
        <v>7217</v>
      </c>
      <c r="K9" s="15">
        <v>11716</v>
      </c>
      <c r="L9" s="13">
        <f t="shared" si="1"/>
        <v>92141</v>
      </c>
      <c r="M9"/>
    </row>
    <row r="10" spans="1:13" ht="17.25" customHeight="1">
      <c r="A10" s="14" t="s">
        <v>19</v>
      </c>
      <c r="B10" s="15">
        <v>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52</v>
      </c>
      <c r="I10" s="15">
        <v>0</v>
      </c>
      <c r="J10" s="15">
        <v>0</v>
      </c>
      <c r="K10" s="15">
        <v>0</v>
      </c>
      <c r="L10" s="13">
        <f t="shared" si="1"/>
        <v>59</v>
      </c>
      <c r="M10"/>
    </row>
    <row r="11" spans="1:13" ht="17.25" customHeight="1">
      <c r="A11" s="12" t="s">
        <v>71</v>
      </c>
      <c r="B11" s="15">
        <v>88814</v>
      </c>
      <c r="C11" s="15">
        <v>110930</v>
      </c>
      <c r="D11" s="15">
        <v>320731</v>
      </c>
      <c r="E11" s="15">
        <v>265555</v>
      </c>
      <c r="F11" s="15">
        <v>275539</v>
      </c>
      <c r="G11" s="15">
        <v>151925</v>
      </c>
      <c r="H11" s="15">
        <v>86301</v>
      </c>
      <c r="I11" s="15">
        <v>121911</v>
      </c>
      <c r="J11" s="15">
        <v>122794</v>
      </c>
      <c r="K11" s="15">
        <v>221250</v>
      </c>
      <c r="L11" s="13">
        <f t="shared" si="1"/>
        <v>1765750</v>
      </c>
      <c r="M11" s="60"/>
    </row>
    <row r="12" spans="1:13" ht="17.25" customHeight="1">
      <c r="A12" s="14" t="s">
        <v>83</v>
      </c>
      <c r="B12" s="15">
        <v>10305</v>
      </c>
      <c r="C12" s="15">
        <v>8521</v>
      </c>
      <c r="D12" s="15">
        <v>28536</v>
      </c>
      <c r="E12" s="15">
        <v>27282</v>
      </c>
      <c r="F12" s="15">
        <v>24194</v>
      </c>
      <c r="G12" s="15">
        <v>13863</v>
      </c>
      <c r="H12" s="15">
        <v>7638</v>
      </c>
      <c r="I12" s="15">
        <v>7248</v>
      </c>
      <c r="J12" s="15">
        <v>8615</v>
      </c>
      <c r="K12" s="15">
        <v>14572</v>
      </c>
      <c r="L12" s="13">
        <f t="shared" si="1"/>
        <v>150774</v>
      </c>
      <c r="M12" s="60"/>
    </row>
    <row r="13" spans="1:13" ht="17.25" customHeight="1">
      <c r="A13" s="14" t="s">
        <v>72</v>
      </c>
      <c r="B13" s="15">
        <f>+B11-B12</f>
        <v>78509</v>
      </c>
      <c r="C13" s="15">
        <f aca="true" t="shared" si="3" ref="C13:K13">+C11-C12</f>
        <v>102409</v>
      </c>
      <c r="D13" s="15">
        <f t="shared" si="3"/>
        <v>292195</v>
      </c>
      <c r="E13" s="15">
        <f t="shared" si="3"/>
        <v>238273</v>
      </c>
      <c r="F13" s="15">
        <f t="shared" si="3"/>
        <v>251345</v>
      </c>
      <c r="G13" s="15">
        <f t="shared" si="3"/>
        <v>138062</v>
      </c>
      <c r="H13" s="15">
        <f t="shared" si="3"/>
        <v>78663</v>
      </c>
      <c r="I13" s="15">
        <f t="shared" si="3"/>
        <v>114663</v>
      </c>
      <c r="J13" s="15">
        <f t="shared" si="3"/>
        <v>114179</v>
      </c>
      <c r="K13" s="15">
        <f t="shared" si="3"/>
        <v>206678</v>
      </c>
      <c r="L13" s="13">
        <f t="shared" si="1"/>
        <v>1614976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1.203723510401788</v>
      </c>
      <c r="C18" s="22">
        <v>1.117065906584238</v>
      </c>
      <c r="D18" s="22">
        <v>1.00581339444507</v>
      </c>
      <c r="E18" s="22">
        <v>1.024258693403393</v>
      </c>
      <c r="F18" s="22">
        <v>1.153143649473704</v>
      </c>
      <c r="G18" s="22">
        <v>1.124408267869136</v>
      </c>
      <c r="H18" s="22">
        <v>0.982046924713426</v>
      </c>
      <c r="I18" s="22">
        <v>1.12325786506475</v>
      </c>
      <c r="J18" s="22">
        <v>1.224140342549375</v>
      </c>
      <c r="K18" s="22">
        <v>1.061385457838049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822241.7899999999</v>
      </c>
      <c r="C20" s="25">
        <f aca="true" t="shared" si="4" ref="C20:K20">SUM(C21:C28)</f>
        <v>554250.5599999999</v>
      </c>
      <c r="D20" s="25">
        <f t="shared" si="4"/>
        <v>1722677.8399999999</v>
      </c>
      <c r="E20" s="25">
        <f t="shared" si="4"/>
        <v>1454102.1799999997</v>
      </c>
      <c r="F20" s="25">
        <f t="shared" si="4"/>
        <v>1512900.28</v>
      </c>
      <c r="G20" s="25">
        <f t="shared" si="4"/>
        <v>908287.6399999999</v>
      </c>
      <c r="H20" s="25">
        <f t="shared" si="4"/>
        <v>495278.7</v>
      </c>
      <c r="I20" s="25">
        <f t="shared" si="4"/>
        <v>644509.33</v>
      </c>
      <c r="J20" s="25">
        <f t="shared" si="4"/>
        <v>779187.4299999999</v>
      </c>
      <c r="K20" s="25">
        <f t="shared" si="4"/>
        <v>987965.16</v>
      </c>
      <c r="L20" s="25">
        <f>SUM(B20:K20)</f>
        <v>9881400.91</v>
      </c>
      <c r="M20"/>
    </row>
    <row r="21" spans="1:13" ht="17.25" customHeight="1">
      <c r="A21" s="26" t="s">
        <v>22</v>
      </c>
      <c r="B21" s="56">
        <f>ROUND((B15+B16)*B7,2)</f>
        <v>678186.06</v>
      </c>
      <c r="C21" s="56">
        <f aca="true" t="shared" si="5" ref="C21:K21">ROUND((C15+C16)*C7,2)</f>
        <v>480301.76</v>
      </c>
      <c r="D21" s="56">
        <f t="shared" si="5"/>
        <v>1654288.94</v>
      </c>
      <c r="E21" s="56">
        <f t="shared" si="5"/>
        <v>1377627</v>
      </c>
      <c r="F21" s="56">
        <f t="shared" si="5"/>
        <v>1255413.01</v>
      </c>
      <c r="G21" s="56">
        <f t="shared" si="5"/>
        <v>775945.22</v>
      </c>
      <c r="H21" s="56">
        <f t="shared" si="5"/>
        <v>481086.24</v>
      </c>
      <c r="I21" s="56">
        <f t="shared" si="5"/>
        <v>558216.65</v>
      </c>
      <c r="J21" s="56">
        <f t="shared" si="5"/>
        <v>614627</v>
      </c>
      <c r="K21" s="56">
        <f t="shared" si="5"/>
        <v>899365.24</v>
      </c>
      <c r="L21" s="33">
        <f aca="true" t="shared" si="6" ref="L21:L28">SUM(B21:K21)</f>
        <v>8775057.12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138162.44</v>
      </c>
      <c r="C22" s="33">
        <f t="shared" si="7"/>
        <v>56226.96</v>
      </c>
      <c r="D22" s="33">
        <f t="shared" si="7"/>
        <v>9617.03</v>
      </c>
      <c r="E22" s="33">
        <f t="shared" si="7"/>
        <v>33419.43</v>
      </c>
      <c r="F22" s="33">
        <f t="shared" si="7"/>
        <v>192258.53</v>
      </c>
      <c r="G22" s="33">
        <f t="shared" si="7"/>
        <v>96534</v>
      </c>
      <c r="H22" s="33">
        <f t="shared" si="7"/>
        <v>-8636.98</v>
      </c>
      <c r="I22" s="33">
        <f t="shared" si="7"/>
        <v>68804.59</v>
      </c>
      <c r="J22" s="33">
        <f t="shared" si="7"/>
        <v>137762.71</v>
      </c>
      <c r="K22" s="33">
        <f t="shared" si="7"/>
        <v>55207.95</v>
      </c>
      <c r="L22" s="33">
        <f t="shared" si="6"/>
        <v>779356.6599999999</v>
      </c>
      <c r="M22"/>
    </row>
    <row r="23" spans="1:13" ht="17.25" customHeight="1">
      <c r="A23" s="27" t="s">
        <v>24</v>
      </c>
      <c r="B23" s="33">
        <v>3003.75</v>
      </c>
      <c r="C23" s="33">
        <v>15156.92</v>
      </c>
      <c r="D23" s="33">
        <v>52705.22</v>
      </c>
      <c r="E23" s="33">
        <v>37471.1</v>
      </c>
      <c r="F23" s="33">
        <v>61306.87</v>
      </c>
      <c r="G23" s="33">
        <v>34578.86</v>
      </c>
      <c r="H23" s="33">
        <v>20354.48</v>
      </c>
      <c r="I23" s="33">
        <v>14794.62</v>
      </c>
      <c r="J23" s="33">
        <v>22133.57</v>
      </c>
      <c r="K23" s="33">
        <v>28393.18</v>
      </c>
      <c r="L23" s="33">
        <f t="shared" si="6"/>
        <v>289898.57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632.63</v>
      </c>
      <c r="C26" s="33">
        <v>425.34</v>
      </c>
      <c r="D26" s="33">
        <v>1324.49</v>
      </c>
      <c r="E26" s="33">
        <v>1117.2</v>
      </c>
      <c r="F26" s="33">
        <v>1162.97</v>
      </c>
      <c r="G26" s="33">
        <v>697.24</v>
      </c>
      <c r="H26" s="33">
        <v>379.58</v>
      </c>
      <c r="I26" s="33">
        <v>495.34</v>
      </c>
      <c r="J26" s="33">
        <v>597.64</v>
      </c>
      <c r="K26" s="33">
        <v>759.16</v>
      </c>
      <c r="L26" s="33">
        <f t="shared" si="6"/>
        <v>7591.59</v>
      </c>
      <c r="M26" s="60"/>
    </row>
    <row r="27" spans="1:13" ht="17.25" customHeight="1">
      <c r="A27" s="27" t="s">
        <v>75</v>
      </c>
      <c r="B27" s="33">
        <v>324.62</v>
      </c>
      <c r="C27" s="33">
        <v>245.01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</v>
      </c>
      <c r="J27" s="33">
        <v>337.72</v>
      </c>
      <c r="K27" s="33">
        <v>455.52</v>
      </c>
      <c r="L27" s="33">
        <f t="shared" si="6"/>
        <v>4294.200000000001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-128016.79</v>
      </c>
      <c r="C31" s="33">
        <f t="shared" si="8"/>
        <v>-33118.799999999996</v>
      </c>
      <c r="D31" s="33">
        <f t="shared" si="8"/>
        <v>-80282.4</v>
      </c>
      <c r="E31" s="33">
        <f t="shared" si="8"/>
        <v>-72371.41</v>
      </c>
      <c r="F31" s="33">
        <f t="shared" si="8"/>
        <v>-51550.4</v>
      </c>
      <c r="G31" s="33">
        <f t="shared" si="8"/>
        <v>-42182.8</v>
      </c>
      <c r="H31" s="33">
        <f t="shared" si="8"/>
        <v>-30977.519999999997</v>
      </c>
      <c r="I31" s="33">
        <f t="shared" si="8"/>
        <v>-40032.41000000005</v>
      </c>
      <c r="J31" s="33">
        <f t="shared" si="8"/>
        <v>-37694.8</v>
      </c>
      <c r="K31" s="33">
        <f t="shared" si="8"/>
        <v>-52302.8</v>
      </c>
      <c r="L31" s="33">
        <f aca="true" t="shared" si="9" ref="L31:L38">SUM(B31:K31)</f>
        <v>-568530.1300000001</v>
      </c>
      <c r="M31"/>
    </row>
    <row r="32" spans="1:13" ht="18.75" customHeight="1">
      <c r="A32" s="27" t="s">
        <v>28</v>
      </c>
      <c r="B32" s="33">
        <f>B33+B34+B35+B36</f>
        <v>-23100</v>
      </c>
      <c r="C32" s="33">
        <f aca="true" t="shared" si="10" ref="C32:K32">C33+C34+C35+C36</f>
        <v>-26901.6</v>
      </c>
      <c r="D32" s="33">
        <f t="shared" si="10"/>
        <v>-79134</v>
      </c>
      <c r="E32" s="33">
        <f t="shared" si="10"/>
        <v>-56808.4</v>
      </c>
      <c r="F32" s="33">
        <f t="shared" si="10"/>
        <v>-51312.8</v>
      </c>
      <c r="G32" s="33">
        <f t="shared" si="10"/>
        <v>-41866</v>
      </c>
      <c r="H32" s="33">
        <f t="shared" si="10"/>
        <v>-19861.6</v>
      </c>
      <c r="I32" s="33">
        <f t="shared" si="10"/>
        <v>-33577.61</v>
      </c>
      <c r="J32" s="33">
        <f t="shared" si="10"/>
        <v>-31754.8</v>
      </c>
      <c r="K32" s="33">
        <f t="shared" si="10"/>
        <v>-51550.4</v>
      </c>
      <c r="L32" s="33">
        <f t="shared" si="9"/>
        <v>-415867.20999999996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-23100</v>
      </c>
      <c r="C33" s="33">
        <f t="shared" si="11"/>
        <v>-26901.6</v>
      </c>
      <c r="D33" s="33">
        <f t="shared" si="11"/>
        <v>-79134</v>
      </c>
      <c r="E33" s="33">
        <f t="shared" si="11"/>
        <v>-56808.4</v>
      </c>
      <c r="F33" s="33">
        <f t="shared" si="11"/>
        <v>-51312.8</v>
      </c>
      <c r="G33" s="33">
        <f t="shared" si="11"/>
        <v>-41866</v>
      </c>
      <c r="H33" s="33">
        <f t="shared" si="11"/>
        <v>-19861.6</v>
      </c>
      <c r="I33" s="33">
        <f t="shared" si="11"/>
        <v>-23130.8</v>
      </c>
      <c r="J33" s="33">
        <f t="shared" si="11"/>
        <v>-31754.8</v>
      </c>
      <c r="K33" s="33">
        <f t="shared" si="11"/>
        <v>-51550.4</v>
      </c>
      <c r="L33" s="33">
        <f t="shared" si="9"/>
        <v>-405420.39999999997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-10446.81</v>
      </c>
      <c r="J36" s="17">
        <v>0</v>
      </c>
      <c r="K36" s="17">
        <v>0</v>
      </c>
      <c r="L36" s="33">
        <f t="shared" si="9"/>
        <v>-10446.81</v>
      </c>
      <c r="M36"/>
    </row>
    <row r="37" spans="1:13" s="36" customFormat="1" ht="18.75" customHeight="1">
      <c r="A37" s="27" t="s">
        <v>32</v>
      </c>
      <c r="B37" s="38">
        <f>SUM(B38:B49)</f>
        <v>-104916.79</v>
      </c>
      <c r="C37" s="38">
        <f aca="true" t="shared" si="12" ref="C37:K37">SUM(C38:C49)</f>
        <v>-6217.2</v>
      </c>
      <c r="D37" s="38">
        <f t="shared" si="12"/>
        <v>-1148.4</v>
      </c>
      <c r="E37" s="38">
        <f t="shared" si="12"/>
        <v>-15563.01000000001</v>
      </c>
      <c r="F37" s="38">
        <f t="shared" si="12"/>
        <v>-237.6</v>
      </c>
      <c r="G37" s="38">
        <f t="shared" si="12"/>
        <v>-316.8</v>
      </c>
      <c r="H37" s="38">
        <f t="shared" si="12"/>
        <v>-11115.92</v>
      </c>
      <c r="I37" s="38">
        <f t="shared" si="12"/>
        <v>-6454.800000000047</v>
      </c>
      <c r="J37" s="38">
        <f t="shared" si="12"/>
        <v>-5940</v>
      </c>
      <c r="K37" s="38">
        <f t="shared" si="12"/>
        <v>-752.4</v>
      </c>
      <c r="L37" s="33">
        <f t="shared" si="9"/>
        <v>-152662.92000000004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-1861.2</v>
      </c>
      <c r="C42" s="17">
        <v>-6217.2</v>
      </c>
      <c r="D42" s="17">
        <v>-1148.4</v>
      </c>
      <c r="E42" s="17">
        <v>-9860.4</v>
      </c>
      <c r="F42" s="17">
        <v>-237.6</v>
      </c>
      <c r="G42" s="17">
        <v>-316.8</v>
      </c>
      <c r="H42" s="17">
        <v>-4593.6</v>
      </c>
      <c r="I42" s="17">
        <v>-6454.8</v>
      </c>
      <c r="J42" s="17">
        <v>-5940</v>
      </c>
      <c r="K42" s="17">
        <v>-752.4</v>
      </c>
      <c r="L42" s="30">
        <f t="shared" si="13"/>
        <v>-37382.4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694224.9999999999</v>
      </c>
      <c r="C55" s="41">
        <f t="shared" si="16"/>
        <v>521131.75999999995</v>
      </c>
      <c r="D55" s="41">
        <f t="shared" si="16"/>
        <v>1642395.44</v>
      </c>
      <c r="E55" s="41">
        <f t="shared" si="16"/>
        <v>1381730.7699999998</v>
      </c>
      <c r="F55" s="41">
        <f t="shared" si="16"/>
        <v>1461349.8800000001</v>
      </c>
      <c r="G55" s="41">
        <f t="shared" si="16"/>
        <v>866104.8399999999</v>
      </c>
      <c r="H55" s="41">
        <f t="shared" si="16"/>
        <v>464301.18</v>
      </c>
      <c r="I55" s="41">
        <f t="shared" si="16"/>
        <v>604476.9199999999</v>
      </c>
      <c r="J55" s="41">
        <f t="shared" si="16"/>
        <v>741492.6299999999</v>
      </c>
      <c r="K55" s="41">
        <f t="shared" si="16"/>
        <v>935662.36</v>
      </c>
      <c r="L55" s="42">
        <f t="shared" si="14"/>
        <v>9312870.78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694225.01</v>
      </c>
      <c r="C61" s="41">
        <f aca="true" t="shared" si="18" ref="C61:J61">SUM(C62:C73)</f>
        <v>521131.76</v>
      </c>
      <c r="D61" s="41">
        <f t="shared" si="18"/>
        <v>1642395.444059778</v>
      </c>
      <c r="E61" s="41">
        <f t="shared" si="18"/>
        <v>1381730.7710125619</v>
      </c>
      <c r="F61" s="41">
        <f t="shared" si="18"/>
        <v>1461349.8798556388</v>
      </c>
      <c r="G61" s="41">
        <f t="shared" si="18"/>
        <v>866104.8407278898</v>
      </c>
      <c r="H61" s="41">
        <f t="shared" si="18"/>
        <v>464301.18250748614</v>
      </c>
      <c r="I61" s="41">
        <f>SUM(I62:I78)</f>
        <v>604476.9224864522</v>
      </c>
      <c r="J61" s="41">
        <f t="shared" si="18"/>
        <v>741492.626289747</v>
      </c>
      <c r="K61" s="41">
        <f>SUM(K62:K75)</f>
        <v>935662.3600000001</v>
      </c>
      <c r="L61" s="46">
        <f>SUM(B61:K61)</f>
        <v>9312870.796939554</v>
      </c>
      <c r="M61" s="40"/>
    </row>
    <row r="62" spans="1:13" ht="18.75" customHeight="1">
      <c r="A62" s="47" t="s">
        <v>46</v>
      </c>
      <c r="B62" s="48">
        <v>694225.01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694225.01</v>
      </c>
      <c r="M62"/>
    </row>
    <row r="63" spans="1:13" ht="18.75" customHeight="1">
      <c r="A63" s="47" t="s">
        <v>55</v>
      </c>
      <c r="B63" s="17">
        <v>0</v>
      </c>
      <c r="C63" s="48">
        <v>456824.1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456824.1</v>
      </c>
      <c r="M63"/>
    </row>
    <row r="64" spans="1:13" ht="18.75" customHeight="1">
      <c r="A64" s="47" t="s">
        <v>56</v>
      </c>
      <c r="B64" s="17">
        <v>0</v>
      </c>
      <c r="C64" s="48">
        <v>64307.66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64307.66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1642395.444059778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1642395.444059778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1381730.7710125619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1381730.7710125619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1461349.8798556388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1461349.8798556388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866104.8407278898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866104.8407278898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464301.18250748614</v>
      </c>
      <c r="I69" s="17">
        <v>0</v>
      </c>
      <c r="J69" s="17">
        <v>0</v>
      </c>
      <c r="K69" s="17">
        <v>0</v>
      </c>
      <c r="L69" s="46">
        <f t="shared" si="19"/>
        <v>464301.18250748614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604476.9224864522</v>
      </c>
      <c r="J70" s="17">
        <v>0</v>
      </c>
      <c r="K70" s="17">
        <v>0</v>
      </c>
      <c r="L70" s="46">
        <f t="shared" si="19"/>
        <v>604476.9224864522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741492.626289747</v>
      </c>
      <c r="K71" s="17">
        <v>0</v>
      </c>
      <c r="L71" s="46">
        <f t="shared" si="19"/>
        <v>741492.626289747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542871.3</v>
      </c>
      <c r="L72" s="46">
        <f t="shared" si="19"/>
        <v>542871.3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392791.06</v>
      </c>
      <c r="L73" s="46">
        <f t="shared" si="19"/>
        <v>392791.06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2023-04-12T18:29:28Z</dcterms:modified>
  <cp:category/>
  <cp:version/>
  <cp:contentType/>
  <cp:contentStatus/>
</cp:coreProperties>
</file>