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<sst xmlns="http://schemas.openxmlformats.org/spreadsheetml/2006/main" count="81" uniqueCount="63">
  <si>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</si>
  <si>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</si>
  <si>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</si>
  <si>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</si>
  <si>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</si>
  <si>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</si>
  <si>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</si>
  <si>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</si>
  <si>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</si>
  <si>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</si>
  <si>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</si>
  <si>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</si>
  <si>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</si>
  <si>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</si>
  <si>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</si>
  <si>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</si>
  <si>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</si>
  <si>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</si>
  <si>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</si>
  <si>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</si>
  <si>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</si>
  <si>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</si>
  <si>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</si>
  <si>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</si>
  <si>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</si>
  <si>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</si>
  <si>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</si>
  <si>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</si>
  <si>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</si>
  <si>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</si>
  <si>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</si>
  <si>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</si>
  <si>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</si>
  <si>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</si>
  <si>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</si>
  <si>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</si>
  <si>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</si>
  <si>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</si>
  <si>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</si>
  <si>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</si>
  <si>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</si>
  <si>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</si>
  <si>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</si>
  <si>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</si>
  <si>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</si>
  <si>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</si>
  <si>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</si>
  <si>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</si>
  <si>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</si>
  <si>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</si>
  <si>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</si>
  <si>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</si>
  <si>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</si>
  <si>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</si>
  <si>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</si>
  <si>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</si>
  <si>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</si>
  <si>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</si>
  <si>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</si>
  <si>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</si>
  <si>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</si>
  <si>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</si>
  <si>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14/09/22 - VENCIMENTO 21/09/22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</si>
</sst>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>
        <f>SUM(B6:J6)</f>
        <v>0</v>
      </c>
      <c r="Q6"/>
      <c r="R6"/>
    </row>
    <row r="7" spans="1:18" ht="27" customHeight="1">
      <c r="A7" s="2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8">
        <f>SUM(B7:J7)</f>
        <v>0</v>
      </c>
      <c r="Q7"/>
      <c r="R7"/>
    </row>
    <row r="8" spans="1:11" ht="27" customHeight="1">
      <c r="A8" s="6" t="s">
        <v>5</v>
      </c>
      <c r="B8" s="7">
        <f>B6+B7</f>
        <v>0</v>
      </c>
      <c r="C8" s="7">
        <f aca="true" t="shared" si="0" ref="C8:J8">C6+C7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>+K7+K6</f>
        <v>0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>
        <f>SUM(B13:K13)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SUM(B14:K14)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>+L13+L14</f>
        <v>0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1526016.5199999998</v>
      </c>
      <c r="C20" s="10">
        <v>1119227.85</v>
      </c>
      <c r="D20" s="10">
        <v>962503.8599999999</v>
      </c>
      <c r="E20" s="10">
        <v>302752.69</v>
      </c>
      <c r="F20" s="10">
        <v>1010417.0399999999</v>
      </c>
      <c r="G20" s="10">
        <v>1460691.4600000002</v>
      </c>
      <c r="H20" s="10">
        <v>255422.54000000004</v>
      </c>
      <c r="I20" s="10">
        <v>1129566.8800000004</v>
      </c>
      <c r="J20" s="10">
        <v>988034.2499999999</v>
      </c>
      <c r="K20" s="10">
        <v>1288334.18</v>
      </c>
      <c r="L20" s="10">
        <v>1177429.2999999998</v>
      </c>
      <c r="M20" s="10">
        <v>673315.11</v>
      </c>
      <c r="N20" s="10">
        <v>340324.36</v>
      </c>
      <c r="O20" s="10">
        <f>SUM(B20:N20)</f>
        <v>12234036.04</v>
      </c>
    </row>
    <row r="21" spans="1:15" ht="27" customHeight="1">
      <c r="A21" s="2" t="s">
        <v>4</v>
      </c>
      <c r="B21" s="8">
        <v>-54168.9</v>
      </c>
      <c r="C21" s="8">
        <v>-57644.76</v>
      </c>
      <c r="D21" s="8">
        <v>-39115.03</v>
      </c>
      <c r="E21" s="8">
        <v>-8888.81</v>
      </c>
      <c r="F21" s="8">
        <v>-32145.57</v>
      </c>
      <c r="G21" s="8">
        <v>-48648.520000000004</v>
      </c>
      <c r="H21" s="8">
        <v>-9739.63</v>
      </c>
      <c r="I21" s="8">
        <v>-63387.619999999995</v>
      </c>
      <c r="J21" s="8">
        <v>-44072.15</v>
      </c>
      <c r="K21" s="8">
        <v>-34798.619999999995</v>
      </c>
      <c r="L21" s="8">
        <v>-30610.4</v>
      </c>
      <c r="M21" s="8">
        <v>-22892.33</v>
      </c>
      <c r="N21" s="8">
        <v>-17365.93</v>
      </c>
      <c r="O21" s="8">
        <f>SUM(B21:N21)</f>
        <v>-463478.2700000001</v>
      </c>
    </row>
    <row r="22" spans="1:15" ht="27" customHeight="1">
      <c r="A22" s="6" t="s">
        <v>5</v>
      </c>
      <c r="B22" s="7">
        <f>+B20+B21</f>
        <v>1471847.6199999999</v>
      </c>
      <c r="C22" s="7">
        <f>+C20+C21</f>
        <v>1061583.09</v>
      </c>
      <c r="D22" s="7">
        <f aca="true" t="shared" si="2" ref="D22:O22">+D20+D21</f>
        <v>923388.8299999998</v>
      </c>
      <c r="E22" s="7">
        <f t="shared" si="2"/>
        <v>293863.88</v>
      </c>
      <c r="F22" s="7">
        <f t="shared" si="2"/>
        <v>978271.47</v>
      </c>
      <c r="G22" s="7">
        <f t="shared" si="2"/>
        <v>1412042.9400000002</v>
      </c>
      <c r="H22" s="7">
        <f t="shared" si="2"/>
        <v>245682.91000000003</v>
      </c>
      <c r="I22" s="7">
        <f t="shared" si="2"/>
        <v>1066179.2600000002</v>
      </c>
      <c r="J22" s="7">
        <f t="shared" si="2"/>
        <v>943962.0999999999</v>
      </c>
      <c r="K22" s="7">
        <f t="shared" si="2"/>
        <v>1253535.56</v>
      </c>
      <c r="L22" s="7">
        <f t="shared" si="2"/>
        <v>1146818.9</v>
      </c>
      <c r="M22" s="7">
        <f t="shared" si="2"/>
        <v>650422.78</v>
      </c>
      <c r="N22" s="7">
        <f t="shared" si="2"/>
        <v>322958.43</v>
      </c>
      <c r="O22" s="7">
        <f t="shared" si="2"/>
        <v>11770557.77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2022-09-20T18:12:34Z</dcterms:modified>
  <cp:category/>
  <cp:version/>
  <cp:contentType/>
  <cp:contentStatus/>
</cp:coreProperties>
</file>