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<sst xmlns="http://schemas.openxmlformats.org/spreadsheetml/2006/main" count="81" uniqueCount="63">
  <si>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</si>
  <si>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</si>
  <si>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</si>
  <si>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</si>
  <si>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</si>
  <si>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</si>
  <si>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</si>
  <si>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</si>
  <si>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</si>
  <si>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</si>
  <si>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</si>
  <si>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</si>
  <si>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</si>
  <si>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</si>
  <si>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</si>
  <si>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</si>
  <si>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</si>
  <si>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</si>
  <si>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</si>
  <si>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</si>
  <si>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</si>
  <si>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</si>
  <si>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</si>
  <si>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</si>
  <si>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</si>
  <si>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</si>
  <si>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</si>
  <si>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</si>
  <si>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</si>
  <si>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</si>
  <si>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</si>
  <si>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</si>
  <si>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</si>
  <si>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</si>
  <si>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</si>
  <si>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</si>
  <si>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</si>
  <si>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</si>
  <si>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</si>
  <si>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</si>
  <si>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</si>
  <si>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</si>
  <si>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</si>
  <si>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</si>
  <si>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</si>
  <si>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</si>
  <si>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</si>
  <si>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</si>
  <si>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</si>
  <si>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</si>
  <si>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</si>
  <si>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</si>
  <si>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</si>
  <si>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</si>
  <si>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</si>
  <si>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</si>
  <si>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</si>
  <si>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</si>
  <si>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</si>
  <si>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</si>
  <si>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</si>
  <si>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</si>
  <si>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10/09/22 - VENCIMENTO 16/09/22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</si>
</sst>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945955.9600000001</v>
      </c>
      <c r="C6" s="10">
        <v>925715.63</v>
      </c>
      <c r="D6" s="10">
        <v>1269845.75</v>
      </c>
      <c r="E6" s="10">
        <v>666313.23</v>
      </c>
      <c r="F6" s="10">
        <v>743928.2499999999</v>
      </c>
      <c r="G6" s="10">
        <v>918903.4799999999</v>
      </c>
      <c r="H6" s="10">
        <v>789346.3600000001</v>
      </c>
      <c r="I6" s="10">
        <v>1012481.81</v>
      </c>
      <c r="J6" s="10">
        <v>254030.33000000002</v>
      </c>
      <c r="K6" s="10">
        <f>SUM(B6:J6)</f>
        <v>7526520.799999999</v>
      </c>
      <c r="Q6"/>
      <c r="R6"/>
    </row>
    <row r="7" spans="1:18" ht="27" customHeight="1">
      <c r="A7" s="2" t="s">
        <v>4</v>
      </c>
      <c r="B7" s="19">
        <v>-63766.490000000005</v>
      </c>
      <c r="C7" s="19">
        <v>-67488.8</v>
      </c>
      <c r="D7" s="19">
        <v>-953967.46</v>
      </c>
      <c r="E7" s="19">
        <v>-41510.01</v>
      </c>
      <c r="F7" s="19">
        <v>-47053.48</v>
      </c>
      <c r="G7" s="19">
        <v>-33286.69</v>
      </c>
      <c r="H7" s="19">
        <v>-605712.41</v>
      </c>
      <c r="I7" s="19">
        <v>-66361.92</v>
      </c>
      <c r="J7" s="19">
        <v>-16402.27</v>
      </c>
      <c r="K7" s="8">
        <f>SUM(B7:J7)</f>
        <v>-1895549.5299999998</v>
      </c>
      <c r="Q7"/>
      <c r="R7"/>
    </row>
    <row r="8" spans="1:11" ht="27" customHeight="1">
      <c r="A8" s="6" t="s">
        <v>5</v>
      </c>
      <c r="B8" s="7">
        <f>B6+B7</f>
        <v>882189.4700000001</v>
      </c>
      <c r="C8" s="7">
        <f aca="true" t="shared" si="0" ref="C8:J8">C6+C7</f>
        <v>858226.83</v>
      </c>
      <c r="D8" s="7">
        <f t="shared" si="0"/>
        <v>315878.29000000004</v>
      </c>
      <c r="E8" s="7">
        <f t="shared" si="0"/>
        <v>624803.22</v>
      </c>
      <c r="F8" s="7">
        <f t="shared" si="0"/>
        <v>696874.7699999999</v>
      </c>
      <c r="G8" s="7">
        <f t="shared" si="0"/>
        <v>885616.7899999998</v>
      </c>
      <c r="H8" s="7">
        <f t="shared" si="0"/>
        <v>183633.95000000007</v>
      </c>
      <c r="I8" s="7">
        <f t="shared" si="0"/>
        <v>946119.89</v>
      </c>
      <c r="J8" s="7">
        <f t="shared" si="0"/>
        <v>237628.06000000003</v>
      </c>
      <c r="K8" s="7">
        <f>+K7+K6</f>
        <v>5630971.27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442928.42999999993</v>
      </c>
      <c r="C13" s="10">
        <v>300922.88</v>
      </c>
      <c r="D13" s="10">
        <v>1017655.97</v>
      </c>
      <c r="E13" s="10">
        <v>863772.9400000002</v>
      </c>
      <c r="F13" s="10">
        <v>904177.2800000001</v>
      </c>
      <c r="G13" s="10">
        <v>445809.79999999993</v>
      </c>
      <c r="H13" s="10">
        <v>235087.65000000002</v>
      </c>
      <c r="I13" s="10">
        <v>360328.89999999997</v>
      </c>
      <c r="J13" s="10">
        <v>302490.60000000003</v>
      </c>
      <c r="K13" s="10">
        <v>562582.9700000001</v>
      </c>
      <c r="L13" s="10">
        <f>SUM(B13:K13)</f>
        <v>5435757.42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-125577.69</v>
      </c>
      <c r="C14" s="8">
        <v>-21578.980000000003</v>
      </c>
      <c r="D14" s="8">
        <v>-70351.85</v>
      </c>
      <c r="E14" s="8">
        <v>-652781.12</v>
      </c>
      <c r="F14" s="8">
        <v>-52852.53</v>
      </c>
      <c r="G14" s="8">
        <v>-31369.64</v>
      </c>
      <c r="H14" s="8">
        <v>-19636.269999999997</v>
      </c>
      <c r="I14" s="8">
        <v>-333735.09</v>
      </c>
      <c r="J14" s="8">
        <v>-16225.95</v>
      </c>
      <c r="K14" s="8">
        <v>-41073.93</v>
      </c>
      <c r="L14" s="8">
        <f>SUM(B14:K14)</f>
        <v>-1365183.05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317350.73999999993</v>
      </c>
      <c r="C15" s="7">
        <f aca="true" t="shared" si="1" ref="C15:K15">+C13+C14</f>
        <v>279343.9</v>
      </c>
      <c r="D15" s="7">
        <f t="shared" si="1"/>
        <v>947304.12</v>
      </c>
      <c r="E15" s="7">
        <f t="shared" si="1"/>
        <v>210991.82000000018</v>
      </c>
      <c r="F15" s="7">
        <f t="shared" si="1"/>
        <v>851324.7500000001</v>
      </c>
      <c r="G15" s="7">
        <f t="shared" si="1"/>
        <v>414440.1599999999</v>
      </c>
      <c r="H15" s="7">
        <f t="shared" si="1"/>
        <v>215451.38000000003</v>
      </c>
      <c r="I15" s="7">
        <f t="shared" si="1"/>
        <v>26593.80999999994</v>
      </c>
      <c r="J15" s="7">
        <f t="shared" si="1"/>
        <v>286264.65</v>
      </c>
      <c r="K15" s="7">
        <f t="shared" si="1"/>
        <v>521509.0400000001</v>
      </c>
      <c r="L15" s="7">
        <f>+L13+L14</f>
        <v>4070574.37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1059777.98</v>
      </c>
      <c r="C20" s="10">
        <v>765559.49</v>
      </c>
      <c r="D20" s="10">
        <v>724661.45</v>
      </c>
      <c r="E20" s="10">
        <v>207254.06</v>
      </c>
      <c r="F20" s="10">
        <v>663997.0199999999</v>
      </c>
      <c r="G20" s="10">
        <v>919844.7899999999</v>
      </c>
      <c r="H20" s="10">
        <v>172557.73</v>
      </c>
      <c r="I20" s="10">
        <v>708753.34</v>
      </c>
      <c r="J20" s="10">
        <v>664951.2999999998</v>
      </c>
      <c r="K20" s="10">
        <v>867026.73</v>
      </c>
      <c r="L20" s="10">
        <v>812958.4999999999</v>
      </c>
      <c r="M20" s="10">
        <v>414162.43</v>
      </c>
      <c r="N20" s="10">
        <v>209194.82</v>
      </c>
      <c r="O20" s="10">
        <f>SUM(B20:N20)</f>
        <v>8190699.640000001</v>
      </c>
    </row>
    <row r="21" spans="1:15" ht="27" customHeight="1">
      <c r="A21" s="2" t="s">
        <v>4</v>
      </c>
      <c r="B21" s="8">
        <v>-60244.100000000006</v>
      </c>
      <c r="C21" s="8">
        <v>-58469.71</v>
      </c>
      <c r="D21" s="8">
        <v>-46989.009999999995</v>
      </c>
      <c r="E21" s="8">
        <v>-9251.47</v>
      </c>
      <c r="F21" s="8">
        <v>-34326.44</v>
      </c>
      <c r="G21" s="8">
        <v>-48897.7</v>
      </c>
      <c r="H21" s="8">
        <v>-9577.79</v>
      </c>
      <c r="I21" s="8">
        <v>-59726.01</v>
      </c>
      <c r="J21" s="8">
        <v>-42739.24</v>
      </c>
      <c r="K21" s="8">
        <v>-39041.46</v>
      </c>
      <c r="L21" s="8">
        <v>-35321.45</v>
      </c>
      <c r="M21" s="8">
        <v>-18879.53</v>
      </c>
      <c r="N21" s="8">
        <v>-14686.330000000002</v>
      </c>
      <c r="O21" s="8">
        <f>SUM(B21:N21)</f>
        <v>-478150.24000000005</v>
      </c>
    </row>
    <row r="22" spans="1:15" ht="27" customHeight="1">
      <c r="A22" s="6" t="s">
        <v>5</v>
      </c>
      <c r="B22" s="7">
        <f>+B20+B21</f>
        <v>999533.88</v>
      </c>
      <c r="C22" s="7">
        <f>+C20+C21</f>
        <v>707089.78</v>
      </c>
      <c r="D22" s="7">
        <f aca="true" t="shared" si="2" ref="D22:O22">+D20+D21</f>
        <v>677672.44</v>
      </c>
      <c r="E22" s="7">
        <f t="shared" si="2"/>
        <v>198002.59</v>
      </c>
      <c r="F22" s="7">
        <f t="shared" si="2"/>
        <v>629670.5799999998</v>
      </c>
      <c r="G22" s="7">
        <f t="shared" si="2"/>
        <v>870947.09</v>
      </c>
      <c r="H22" s="7">
        <f t="shared" si="2"/>
        <v>162979.94</v>
      </c>
      <c r="I22" s="7">
        <f t="shared" si="2"/>
        <v>649027.33</v>
      </c>
      <c r="J22" s="7">
        <f t="shared" si="2"/>
        <v>622212.0599999998</v>
      </c>
      <c r="K22" s="7">
        <f t="shared" si="2"/>
        <v>827985.27</v>
      </c>
      <c r="L22" s="7">
        <f t="shared" si="2"/>
        <v>777637.0499999999</v>
      </c>
      <c r="M22" s="7">
        <f t="shared" si="2"/>
        <v>395282.9</v>
      </c>
      <c r="N22" s="7">
        <f t="shared" si="2"/>
        <v>194508.49</v>
      </c>
      <c r="O22" s="7">
        <f t="shared" si="2"/>
        <v>7712549.4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2022-09-16T19:30:15Z</dcterms:modified>
  <cp:category/>
  <cp:version/>
  <cp:contentType/>
  <cp:contentStatus/>
</cp:coreProperties>
</file>