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<sst xmlns="http://schemas.openxmlformats.org/spreadsheetml/2006/main" count="81" uniqueCount="63">
  <si>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</si>
  <si>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</si>
  <si>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</si>
  <si>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</si>
  <si>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</si>
  <si>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</si>
  <si>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</si>
  <si>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</si>
  <si>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</si>
  <si>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</si>
  <si>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</si>
  <si>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</si>
  <si>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</si>
  <si>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</si>
  <si>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</si>
  <si>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</si>
  <si>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</si>
  <si>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</si>
  <si>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</si>
  <si>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</si>
  <si>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</si>
  <si>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</si>
  <si>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</si>
  <si>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</si>
  <si>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</si>
  <si>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</si>
  <si>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</si>
  <si>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</si>
  <si>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</si>
  <si>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</si>
  <si>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</si>
  <si>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</si>
  <si>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</si>
  <si>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</si>
  <si>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</si>
  <si>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</si>
  <si>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</si>
  <si>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</si>
  <si>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</si>
  <si>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</si>
  <si>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</si>
  <si>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</si>
  <si>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</si>
  <si>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</si>
  <si>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</si>
  <si>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</si>
  <si>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</si>
  <si>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</si>
  <si>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</si>
  <si>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</si>
  <si>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</si>
  <si>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</si>
  <si>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</si>
  <si>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</si>
  <si>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</si>
  <si>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</si>
  <si>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</si>
  <si>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</si>
  <si>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</si>
  <si>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</si>
  <si>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</si>
  <si>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</si>
  <si>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09/09/22 - VENCIMENTO 16/09/22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</si>
</sst>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29" sqref="B29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1769591.1</v>
      </c>
      <c r="C6" s="10">
        <v>1667457.97</v>
      </c>
      <c r="D6" s="10">
        <v>2047168.6400000001</v>
      </c>
      <c r="E6" s="10">
        <v>1265779.97</v>
      </c>
      <c r="F6" s="10">
        <v>1277679.35</v>
      </c>
      <c r="G6" s="10">
        <v>1394136.49</v>
      </c>
      <c r="H6" s="10">
        <v>1257525.9799999997</v>
      </c>
      <c r="I6" s="10">
        <v>1782605.3800000001</v>
      </c>
      <c r="J6" s="10">
        <v>617553.8500000001</v>
      </c>
      <c r="K6" s="10">
        <f>SUM(B6:J6)</f>
        <v>13079498.730000002</v>
      </c>
      <c r="Q6"/>
      <c r="R6"/>
    </row>
    <row r="7" spans="1:18" ht="27" customHeight="1">
      <c r="A7" s="2" t="s">
        <v>4</v>
      </c>
      <c r="B7" s="19">
        <v>-144220.57</v>
      </c>
      <c r="C7" s="19">
        <v>-81041.13</v>
      </c>
      <c r="D7" s="19">
        <v>-129766.67999999989</v>
      </c>
      <c r="E7" s="19">
        <v>-116165.69999999998</v>
      </c>
      <c r="F7" s="19">
        <v>-67445.93000000001</v>
      </c>
      <c r="G7" s="19">
        <v>-138598.47</v>
      </c>
      <c r="H7" s="19">
        <v>-48291.40000000004</v>
      </c>
      <c r="I7" s="19">
        <v>-112457.13</v>
      </c>
      <c r="J7" s="19">
        <v>-548385.87</v>
      </c>
      <c r="K7" s="8">
        <f>SUM(B7:J7)</f>
        <v>-1386372.88</v>
      </c>
      <c r="Q7"/>
      <c r="R7"/>
    </row>
    <row r="8" spans="1:11" ht="27" customHeight="1">
      <c r="A8" s="6" t="s">
        <v>5</v>
      </c>
      <c r="B8" s="7">
        <f>B6+B7</f>
        <v>1625370.53</v>
      </c>
      <c r="C8" s="7">
        <f aca="true" t="shared" si="0" ref="C8:J8">C6+C7</f>
        <v>1586416.8399999999</v>
      </c>
      <c r="D8" s="7">
        <f t="shared" si="0"/>
        <v>1917401.9600000002</v>
      </c>
      <c r="E8" s="7">
        <f t="shared" si="0"/>
        <v>1149614.27</v>
      </c>
      <c r="F8" s="7">
        <f t="shared" si="0"/>
        <v>1210233.4200000002</v>
      </c>
      <c r="G8" s="7">
        <f t="shared" si="0"/>
        <v>1255538.02</v>
      </c>
      <c r="H8" s="7">
        <f t="shared" si="0"/>
        <v>1209234.5799999996</v>
      </c>
      <c r="I8" s="7">
        <f t="shared" si="0"/>
        <v>1670148.25</v>
      </c>
      <c r="J8" s="7">
        <f t="shared" si="0"/>
        <v>69167.9800000001</v>
      </c>
      <c r="K8" s="7">
        <f>+K7+K6</f>
        <v>11693125.850000001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808804.8499999999</v>
      </c>
      <c r="C13" s="10">
        <v>543836.75</v>
      </c>
      <c r="D13" s="10">
        <v>1720099.96</v>
      </c>
      <c r="E13" s="10">
        <v>1418896.01</v>
      </c>
      <c r="F13" s="10">
        <v>1509813.51</v>
      </c>
      <c r="G13" s="10">
        <v>893669.55</v>
      </c>
      <c r="H13" s="10">
        <v>490093.57</v>
      </c>
      <c r="I13" s="10">
        <v>638219.55</v>
      </c>
      <c r="J13" s="10">
        <v>778907.23</v>
      </c>
      <c r="K13" s="10">
        <v>975522.72</v>
      </c>
      <c r="L13" s="10">
        <f>SUM(B13:K13)</f>
        <v>9777863.7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-754457.71</v>
      </c>
      <c r="C14" s="8">
        <v>-32108.54</v>
      </c>
      <c r="D14" s="8">
        <v>-96903.5</v>
      </c>
      <c r="E14" s="8">
        <v>-74616.71999999991</v>
      </c>
      <c r="F14" s="8">
        <v>-71685.04</v>
      </c>
      <c r="G14" s="8">
        <v>-47979.16</v>
      </c>
      <c r="H14" s="8">
        <v>-30822.05</v>
      </c>
      <c r="I14" s="8">
        <v>-35486.08</v>
      </c>
      <c r="J14" s="8">
        <v>-35094.77</v>
      </c>
      <c r="K14" s="8">
        <v>-57635.63</v>
      </c>
      <c r="L14" s="8">
        <f>SUM(B14:K14)</f>
        <v>-1236789.2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54347.1399999999</v>
      </c>
      <c r="C15" s="7">
        <f aca="true" t="shared" si="1" ref="C15:K15">+C13+C14</f>
        <v>511728.21</v>
      </c>
      <c r="D15" s="7">
        <f t="shared" si="1"/>
        <v>1623196.46</v>
      </c>
      <c r="E15" s="7">
        <f t="shared" si="1"/>
        <v>1344279.29</v>
      </c>
      <c r="F15" s="7">
        <f t="shared" si="1"/>
        <v>1438128.47</v>
      </c>
      <c r="G15" s="7">
        <f t="shared" si="1"/>
        <v>845690.39</v>
      </c>
      <c r="H15" s="7">
        <f t="shared" si="1"/>
        <v>459271.52</v>
      </c>
      <c r="I15" s="7">
        <f t="shared" si="1"/>
        <v>602733.4700000001</v>
      </c>
      <c r="J15" s="7">
        <f t="shared" si="1"/>
        <v>743812.46</v>
      </c>
      <c r="K15" s="7">
        <f t="shared" si="1"/>
        <v>917887.09</v>
      </c>
      <c r="L15" s="7">
        <f>+L13+L14</f>
        <v>8541074.5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1532550.3099999996</v>
      </c>
      <c r="C20" s="10">
        <v>1109442.2899999998</v>
      </c>
      <c r="D20" s="10">
        <v>967257.0599999998</v>
      </c>
      <c r="E20" s="10">
        <v>302911.38</v>
      </c>
      <c r="F20" s="10">
        <v>1016794.0499999999</v>
      </c>
      <c r="G20" s="10">
        <v>1467244.84</v>
      </c>
      <c r="H20" s="10">
        <v>261696.63</v>
      </c>
      <c r="I20" s="10">
        <v>1131062.5800000005</v>
      </c>
      <c r="J20" s="10">
        <v>980235.9699999999</v>
      </c>
      <c r="K20" s="10">
        <v>1293399.6400000001</v>
      </c>
      <c r="L20" s="10">
        <v>1196749.1799999997</v>
      </c>
      <c r="M20" s="10">
        <v>675684.85</v>
      </c>
      <c r="N20" s="10">
        <v>341558.36</v>
      </c>
      <c r="O20" s="10">
        <f>SUM(B20:N20)</f>
        <v>12276587.139999999</v>
      </c>
    </row>
    <row r="21" spans="1:15" ht="27" customHeight="1">
      <c r="A21" s="2" t="s">
        <v>4</v>
      </c>
      <c r="B21" s="8">
        <v>-36027.74</v>
      </c>
      <c r="C21" s="8">
        <v>-60861.31</v>
      </c>
      <c r="D21" s="8">
        <v>-64101.37</v>
      </c>
      <c r="E21" s="8">
        <v>-10700.960000000001</v>
      </c>
      <c r="F21" s="8">
        <v>-50530.780000000006</v>
      </c>
      <c r="G21" s="8">
        <v>-25781.4</v>
      </c>
      <c r="H21" s="8">
        <v>-6327.540000000001</v>
      </c>
      <c r="I21" s="8">
        <v>-52165.06999999999</v>
      </c>
      <c r="J21" s="8">
        <v>-55448.729999999996</v>
      </c>
      <c r="K21" s="8">
        <v>192.07000000000698</v>
      </c>
      <c r="L21" s="8">
        <v>-18801.680000000004</v>
      </c>
      <c r="M21" s="8">
        <v>-17235.700000000004</v>
      </c>
      <c r="N21" s="8">
        <v>-22879.850000000002</v>
      </c>
      <c r="O21" s="8">
        <f>SUM(B21:N21)</f>
        <v>-420670.05999999994</v>
      </c>
    </row>
    <row r="22" spans="1:15" ht="27" customHeight="1">
      <c r="A22" s="6" t="s">
        <v>5</v>
      </c>
      <c r="B22" s="7">
        <f>+B20+B21</f>
        <v>1496522.5699999996</v>
      </c>
      <c r="C22" s="7">
        <f>+C20+C21</f>
        <v>1048580.9799999997</v>
      </c>
      <c r="D22" s="7">
        <f aca="true" t="shared" si="2" ref="D22:O22">+D20+D21</f>
        <v>903155.6899999998</v>
      </c>
      <c r="E22" s="7">
        <f t="shared" si="2"/>
        <v>292210.42</v>
      </c>
      <c r="F22" s="7">
        <f t="shared" si="2"/>
        <v>966263.2699999999</v>
      </c>
      <c r="G22" s="7">
        <f t="shared" si="2"/>
        <v>1441463.4400000002</v>
      </c>
      <c r="H22" s="7">
        <f t="shared" si="2"/>
        <v>255369.09</v>
      </c>
      <c r="I22" s="7">
        <f t="shared" si="2"/>
        <v>1078897.5100000005</v>
      </c>
      <c r="J22" s="7">
        <f t="shared" si="2"/>
        <v>924787.2399999999</v>
      </c>
      <c r="K22" s="7">
        <f t="shared" si="2"/>
        <v>1293591.7100000002</v>
      </c>
      <c r="L22" s="7">
        <f t="shared" si="2"/>
        <v>1177947.4999999998</v>
      </c>
      <c r="M22" s="7">
        <f t="shared" si="2"/>
        <v>658449.15</v>
      </c>
      <c r="N22" s="7">
        <f t="shared" si="2"/>
        <v>318678.51</v>
      </c>
      <c r="O22" s="7">
        <f t="shared" si="2"/>
        <v>11855917.079999998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2022-09-16T18:53:00Z</dcterms:modified>
  <cp:category/>
  <cp:version/>
  <cp:contentType/>
  <cp:contentStatus/>
</cp:coreProperties>
</file>