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<sst xmlns="http://schemas.openxmlformats.org/spreadsheetml/2006/main" count="81" uniqueCount="63">
  <si>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</si>
  <si>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</si>
  <si>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</si>
  <si>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</si>
  <si>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</si>
  <si>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</si>
  <si>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</si>
  <si>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</si>
  <si>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</si>
  <si>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</si>
  <si>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</si>
  <si>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</si>
  <si>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</si>
  <si>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</si>
  <si>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</si>
  <si>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</si>
  <si>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</si>
  <si>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</si>
  <si>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</si>
  <si>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</si>
  <si>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</si>
  <si>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</si>
  <si>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</si>
  <si>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</si>
  <si>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</si>
  <si>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</si>
  <si>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</si>
  <si>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</si>
  <si>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</si>
  <si>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</si>
  <si>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</si>
  <si>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</si>
  <si>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</si>
  <si>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</si>
  <si>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</si>
  <si>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</si>
  <si>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</si>
  <si>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</si>
  <si>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</si>
  <si>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</si>
  <si>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</si>
  <si>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</si>
  <si>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</si>
  <si>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</si>
  <si>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</si>
  <si>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</si>
  <si>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</si>
  <si>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</si>
  <si>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</si>
  <si>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</si>
  <si>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</si>
  <si>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</si>
  <si>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</si>
  <si>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</si>
  <si>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</si>
  <si>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</si>
  <si>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</si>
  <si>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</si>
  <si>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</si>
  <si>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</si>
  <si>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</si>
  <si>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</si>
  <si>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04/09/22 - VENCIMENTO 12/09/22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</si>
</sst>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430399.84</v>
      </c>
      <c r="C6" s="10">
        <v>390033.72</v>
      </c>
      <c r="D6" s="10">
        <v>569254.2599999999</v>
      </c>
      <c r="E6" s="10">
        <v>276352.37</v>
      </c>
      <c r="F6" s="10">
        <v>381157.44</v>
      </c>
      <c r="G6" s="10">
        <v>432139.68000000005</v>
      </c>
      <c r="H6" s="10">
        <v>388667.62</v>
      </c>
      <c r="I6" s="10">
        <v>525767.91</v>
      </c>
      <c r="J6" s="10">
        <v>129343.49</v>
      </c>
      <c r="K6" s="10">
        <f>SUM(B6:J6)</f>
        <v>3523116.3300000005</v>
      </c>
      <c r="Q6"/>
      <c r="R6"/>
    </row>
    <row r="7" spans="1:18" ht="27" customHeight="1">
      <c r="A7" s="2" t="s">
        <v>4</v>
      </c>
      <c r="B7" s="19">
        <v>-32307.21</v>
      </c>
      <c r="C7" s="19">
        <v>-30941.06</v>
      </c>
      <c r="D7" s="19">
        <v>-529913.01</v>
      </c>
      <c r="E7" s="19">
        <v>-19683</v>
      </c>
      <c r="F7" s="19">
        <v>-26190.73</v>
      </c>
      <c r="G7" s="19">
        <v>-19273.55</v>
      </c>
      <c r="H7" s="19">
        <v>-377250.89</v>
      </c>
      <c r="I7" s="19">
        <v>-38867.65</v>
      </c>
      <c r="J7" s="19">
        <v>-12543.56</v>
      </c>
      <c r="K7" s="8">
        <f>SUM(B7:J7)</f>
        <v>-1086970.6600000001</v>
      </c>
      <c r="Q7"/>
      <c r="R7"/>
    </row>
    <row r="8" spans="1:11" ht="27" customHeight="1">
      <c r="A8" s="6" t="s">
        <v>5</v>
      </c>
      <c r="B8" s="7">
        <f>B6+B7</f>
        <v>398092.63</v>
      </c>
      <c r="C8" s="7">
        <f aca="true" t="shared" si="0" ref="C8:J8">C6+C7</f>
        <v>359092.66</v>
      </c>
      <c r="D8" s="7">
        <f t="shared" si="0"/>
        <v>39341.24999999988</v>
      </c>
      <c r="E8" s="7">
        <f t="shared" si="0"/>
        <v>256669.37</v>
      </c>
      <c r="F8" s="7">
        <f t="shared" si="0"/>
        <v>354966.71</v>
      </c>
      <c r="G8" s="7">
        <f t="shared" si="0"/>
        <v>412866.13000000006</v>
      </c>
      <c r="H8" s="7">
        <f t="shared" si="0"/>
        <v>11416.729999999981</v>
      </c>
      <c r="I8" s="7">
        <f t="shared" si="0"/>
        <v>486900.26</v>
      </c>
      <c r="J8" s="7">
        <f t="shared" si="0"/>
        <v>116799.93000000001</v>
      </c>
      <c r="K8" s="7">
        <f>+K7+K6</f>
        <v>2436145.6700000004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169417.96</v>
      </c>
      <c r="C13" s="10">
        <v>134360.92</v>
      </c>
      <c r="D13" s="10">
        <v>456501.29</v>
      </c>
      <c r="E13" s="10">
        <v>405371.04</v>
      </c>
      <c r="F13" s="10">
        <v>427975.70999999996</v>
      </c>
      <c r="G13" s="10">
        <v>190523.01</v>
      </c>
      <c r="H13" s="10">
        <v>121865.38</v>
      </c>
      <c r="I13" s="10">
        <v>176225.84000000003</v>
      </c>
      <c r="J13" s="10">
        <v>137874.57</v>
      </c>
      <c r="K13" s="10">
        <v>283530.51</v>
      </c>
      <c r="L13" s="10">
        <f>SUM(B13:K13)</f>
        <v>2503646.2300000004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-112531.31</v>
      </c>
      <c r="C14" s="8">
        <v>-9667.22</v>
      </c>
      <c r="D14" s="8">
        <v>-37225.79</v>
      </c>
      <c r="E14" s="8">
        <v>-394823.98</v>
      </c>
      <c r="F14" s="8">
        <v>-30209.269999999997</v>
      </c>
      <c r="G14" s="8">
        <v>-14150.48</v>
      </c>
      <c r="H14" s="8">
        <v>-13957.739999999998</v>
      </c>
      <c r="I14" s="8">
        <v>-10909.31</v>
      </c>
      <c r="J14" s="8">
        <v>-8107.9</v>
      </c>
      <c r="K14" s="8">
        <v>-21296.98</v>
      </c>
      <c r="L14" s="8">
        <f>SUM(B14:K14)</f>
        <v>-652879.9800000001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56886.649999999994</v>
      </c>
      <c r="C15" s="7">
        <f aca="true" t="shared" si="1" ref="C15:K15">+C13+C14</f>
        <v>124693.70000000001</v>
      </c>
      <c r="D15" s="7">
        <f t="shared" si="1"/>
        <v>419275.5</v>
      </c>
      <c r="E15" s="7">
        <f t="shared" si="1"/>
        <v>10547.059999999998</v>
      </c>
      <c r="F15" s="7">
        <f t="shared" si="1"/>
        <v>397766.43999999994</v>
      </c>
      <c r="G15" s="7">
        <f t="shared" si="1"/>
        <v>176372.53</v>
      </c>
      <c r="H15" s="7">
        <f t="shared" si="1"/>
        <v>107907.64000000001</v>
      </c>
      <c r="I15" s="7">
        <f t="shared" si="1"/>
        <v>165316.53000000003</v>
      </c>
      <c r="J15" s="7">
        <f t="shared" si="1"/>
        <v>129766.67000000001</v>
      </c>
      <c r="K15" s="7">
        <f t="shared" si="1"/>
        <v>262233.53</v>
      </c>
      <c r="L15" s="7">
        <f>+L13+L14</f>
        <v>1850766.2500000005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524452.66</v>
      </c>
      <c r="C20" s="10">
        <v>377672.06</v>
      </c>
      <c r="D20" s="10">
        <v>364147.2</v>
      </c>
      <c r="E20" s="10">
        <v>105504.18</v>
      </c>
      <c r="F20" s="10">
        <v>346472.17000000004</v>
      </c>
      <c r="G20" s="10">
        <v>451088.16000000003</v>
      </c>
      <c r="H20" s="10">
        <v>77521.34000000003</v>
      </c>
      <c r="I20" s="10">
        <v>358457.38000000006</v>
      </c>
      <c r="J20" s="10">
        <v>335605.3600000001</v>
      </c>
      <c r="K20" s="10">
        <v>474614.9</v>
      </c>
      <c r="L20" s="10">
        <v>436353.25</v>
      </c>
      <c r="M20" s="10">
        <v>214270.68999999997</v>
      </c>
      <c r="N20" s="10">
        <v>97338.98000000003</v>
      </c>
      <c r="O20" s="10">
        <f>SUM(B20:N20)</f>
        <v>4163498.3299999996</v>
      </c>
    </row>
    <row r="21" spans="1:15" ht="27" customHeight="1">
      <c r="A21" s="2" t="s">
        <v>4</v>
      </c>
      <c r="B21" s="8">
        <v>-32861.94</v>
      </c>
      <c r="C21" s="8">
        <v>-32851.19</v>
      </c>
      <c r="D21" s="8">
        <v>-25958.83</v>
      </c>
      <c r="E21" s="8">
        <v>-5208.780000000001</v>
      </c>
      <c r="F21" s="8">
        <v>-21366.86</v>
      </c>
      <c r="G21" s="8">
        <v>-27357.879999999997</v>
      </c>
      <c r="H21" s="8">
        <v>-4251.0599999999995</v>
      </c>
      <c r="I21" s="8">
        <v>-31846.75</v>
      </c>
      <c r="J21" s="8">
        <v>-23767.39</v>
      </c>
      <c r="K21" s="8">
        <v>-25532.12</v>
      </c>
      <c r="L21" s="8">
        <v>-20044.08</v>
      </c>
      <c r="M21" s="8">
        <v>-10516.04</v>
      </c>
      <c r="N21" s="8">
        <v>-6411.66</v>
      </c>
      <c r="O21" s="8">
        <f>SUM(B21:N21)</f>
        <v>-267974.58</v>
      </c>
    </row>
    <row r="22" spans="1:15" ht="27" customHeight="1">
      <c r="A22" s="6" t="s">
        <v>5</v>
      </c>
      <c r="B22" s="7">
        <f>+B20+B21</f>
        <v>491590.72000000003</v>
      </c>
      <c r="C22" s="7">
        <f>+C20+C21</f>
        <v>344820.87</v>
      </c>
      <c r="D22" s="7">
        <f aca="true" t="shared" si="2" ref="D22:O22">+D20+D21</f>
        <v>338188.37</v>
      </c>
      <c r="E22" s="7">
        <f t="shared" si="2"/>
        <v>100295.4</v>
      </c>
      <c r="F22" s="7">
        <f t="shared" si="2"/>
        <v>325105.31000000006</v>
      </c>
      <c r="G22" s="7">
        <f t="shared" si="2"/>
        <v>423730.28</v>
      </c>
      <c r="H22" s="7">
        <f t="shared" si="2"/>
        <v>73270.28000000003</v>
      </c>
      <c r="I22" s="7">
        <f t="shared" si="2"/>
        <v>326610.63000000006</v>
      </c>
      <c r="J22" s="7">
        <f t="shared" si="2"/>
        <v>311837.9700000001</v>
      </c>
      <c r="K22" s="7">
        <f t="shared" si="2"/>
        <v>449082.78</v>
      </c>
      <c r="L22" s="7">
        <f t="shared" si="2"/>
        <v>416309.17</v>
      </c>
      <c r="M22" s="7">
        <f t="shared" si="2"/>
        <v>203754.64999999997</v>
      </c>
      <c r="N22" s="7">
        <f t="shared" si="2"/>
        <v>90927.32000000002</v>
      </c>
      <c r="O22" s="7">
        <f t="shared" si="2"/>
        <v>3895523.7499999995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2022-09-11T19:06:04Z</dcterms:modified>
  <cp:category/>
  <cp:version/>
  <cp:contentType/>
  <cp:contentStatus/>
</cp:coreProperties>
</file>