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<sst xmlns="http://schemas.openxmlformats.org/spreadsheetml/2006/main" count="76" uniqueCount="75">
  <si>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</si>
  <si>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</si>
  <si>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</si>
  <si>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</si>
  <si>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</si>
  <si>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</si>
  <si>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</si>
  <si>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</si>
  <si>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</si>
  <si>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</si>
  <si>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</si>
  <si>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</si>
  <si>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</si>
  <si>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</si>
  <si>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</si>
  <si>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</si>
  <si>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</si>
  <si>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</si>
  <si>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</si>
  <si>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</si>
  <si>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</si>
  <si>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</si>
  <si>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</si>
  <si>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</si>
  <si>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</si>
  <si>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</si>
  <si>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</si>
  <si>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</si>
  <si>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</si>
  <si>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</si>
  <si>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</si>
  <si>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</si>
  <si>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</si>
  <si>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</si>
  <si>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</si>
  <si>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</si>
  <si>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</si>
  <si>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</si>
  <si>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</si>
  <si>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</si>
  <si>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</si>
  <si>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</si>
  <si>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</si>
  <si>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</si>
  <si>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</si>
  <si>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</si>
  <si>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</si>
  <si>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</si>
  <si>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</si>
  <si>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</si>
  <si>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</si>
  <si>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</si>
  <si>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</si>
  <si>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</si>
  <si>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</si>
  <si>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</si>
  <si>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</si>
  <si>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</si>
  <si>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</si>
  <si>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</si>
  <si>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</si>
  <si>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</si>
  <si>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</si>
  <si>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</si>
  <si>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</si>
  <si>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</si>
  <si>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30/09/22 - VENCIMENTO 07/10/22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</si>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</sst>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308800</v>
      </c>
      <c r="C7" s="47">
        <f t="shared" si="0"/>
        <v>251432</v>
      </c>
      <c r="D7" s="47">
        <f t="shared" si="0"/>
        <v>310219</v>
      </c>
      <c r="E7" s="47">
        <f t="shared" si="0"/>
        <v>169514</v>
      </c>
      <c r="F7" s="47">
        <f t="shared" si="0"/>
        <v>215998</v>
      </c>
      <c r="G7" s="47">
        <f t="shared" si="0"/>
        <v>212523</v>
      </c>
      <c r="H7" s="47">
        <f t="shared" si="0"/>
        <v>257250</v>
      </c>
      <c r="I7" s="47">
        <f t="shared" si="0"/>
        <v>355143</v>
      </c>
      <c r="J7" s="47">
        <f t="shared" si="0"/>
        <v>113402</v>
      </c>
      <c r="K7" s="47">
        <f t="shared" si="0"/>
        <v>2194281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17206</v>
      </c>
      <c r="C8" s="45">
        <f t="shared" si="1"/>
        <v>17433</v>
      </c>
      <c r="D8" s="45">
        <f t="shared" si="1"/>
        <v>16986</v>
      </c>
      <c r="E8" s="45">
        <f t="shared" si="1"/>
        <v>11521</v>
      </c>
      <c r="F8" s="45">
        <f t="shared" si="1"/>
        <v>12750</v>
      </c>
      <c r="G8" s="45">
        <f t="shared" si="1"/>
        <v>6811</v>
      </c>
      <c r="H8" s="45">
        <f t="shared" si="1"/>
        <v>6258</v>
      </c>
      <c r="I8" s="45">
        <f t="shared" si="1"/>
        <v>18490</v>
      </c>
      <c r="J8" s="45">
        <f t="shared" si="1"/>
        <v>3609</v>
      </c>
      <c r="K8" s="38">
        <f>SUM(B8:J8)</f>
        <v>111064</v>
      </c>
      <c r="L8"/>
      <c r="M8"/>
      <c r="N8"/>
    </row>
    <row r="9" spans="1:14" ht="16.5" customHeight="1">
      <c r="A9" s="22" t="s">
        <v>32</v>
      </c>
      <c r="B9" s="45">
        <v>17160</v>
      </c>
      <c r="C9" s="45">
        <v>17425</v>
      </c>
      <c r="D9" s="45">
        <v>16983</v>
      </c>
      <c r="E9" s="45">
        <v>11369</v>
      </c>
      <c r="F9" s="45">
        <v>12736</v>
      </c>
      <c r="G9" s="45">
        <v>6809</v>
      </c>
      <c r="H9" s="45">
        <v>6258</v>
      </c>
      <c r="I9" s="45">
        <v>18422</v>
      </c>
      <c r="J9" s="45">
        <v>3609</v>
      </c>
      <c r="K9" s="38">
        <f>SUM(B9:J9)</f>
        <v>110771</v>
      </c>
      <c r="L9"/>
      <c r="M9"/>
      <c r="N9"/>
    </row>
    <row r="10" spans="1:14" ht="16.5" customHeight="1">
      <c r="A10" s="22" t="s">
        <v>31</v>
      </c>
      <c r="B10" s="45">
        <v>46</v>
      </c>
      <c r="C10" s="45">
        <v>8</v>
      </c>
      <c r="D10" s="45">
        <v>3</v>
      </c>
      <c r="E10" s="45">
        <v>152</v>
      </c>
      <c r="F10" s="45">
        <v>14</v>
      </c>
      <c r="G10" s="45">
        <v>2</v>
      </c>
      <c r="H10" s="45">
        <v>0</v>
      </c>
      <c r="I10" s="45">
        <v>68</v>
      </c>
      <c r="J10" s="45">
        <v>0</v>
      </c>
      <c r="K10" s="38">
        <f>SUM(B10:J10)</f>
        <v>293</v>
      </c>
      <c r="L10"/>
      <c r="M10"/>
      <c r="N10"/>
    </row>
    <row r="11" spans="1:14" ht="16.5" customHeight="1">
      <c r="A11" s="44" t="s">
        <v>30</v>
      </c>
      <c r="B11" s="43">
        <v>291594</v>
      </c>
      <c r="C11" s="43">
        <v>233999</v>
      </c>
      <c r="D11" s="43">
        <v>293233</v>
      </c>
      <c r="E11" s="43">
        <v>157993</v>
      </c>
      <c r="F11" s="43">
        <v>203248</v>
      </c>
      <c r="G11" s="43">
        <v>205712</v>
      </c>
      <c r="H11" s="43">
        <v>250992</v>
      </c>
      <c r="I11" s="43">
        <v>336653</v>
      </c>
      <c r="J11" s="43">
        <v>109793</v>
      </c>
      <c r="K11" s="38">
        <f>SUM(B11:J11)</f>
        <v>2083217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>
        <v>0</v>
      </c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1.223607113370629</v>
      </c>
      <c r="C16" s="39">
        <v>1.289253899755771</v>
      </c>
      <c r="D16" s="39">
        <v>1.163557606998703</v>
      </c>
      <c r="E16" s="39">
        <v>1.507305728072003</v>
      </c>
      <c r="F16" s="39">
        <v>1.125331267951855</v>
      </c>
      <c r="G16" s="39">
        <v>1.247960275230094</v>
      </c>
      <c r="H16" s="39">
        <v>1.180611171761177</v>
      </c>
      <c r="I16" s="39">
        <v>1.168194906031422</v>
      </c>
      <c r="J16" s="39">
        <v>1.13236406853194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71</v>
      </c>
      <c r="B18" s="36">
        <f>SUM(B19:B27)</f>
        <v>1753110.27</v>
      </c>
      <c r="C18" s="36">
        <f aca="true" t="shared" si="2" ref="C18:J18">SUM(C19:C27)</f>
        <v>1657624.9700000004</v>
      </c>
      <c r="D18" s="36">
        <f t="shared" si="2"/>
        <v>2038662.74</v>
      </c>
      <c r="E18" s="36">
        <f t="shared" si="2"/>
        <v>1257275.7100000002</v>
      </c>
      <c r="F18" s="36">
        <f t="shared" si="2"/>
        <v>1266672.0500000003</v>
      </c>
      <c r="G18" s="36">
        <f t="shared" si="2"/>
        <v>1386856.0799999998</v>
      </c>
      <c r="H18" s="36">
        <f t="shared" si="2"/>
        <v>1276853.79</v>
      </c>
      <c r="I18" s="36">
        <f t="shared" si="2"/>
        <v>1777899.39</v>
      </c>
      <c r="J18" s="36">
        <f t="shared" si="2"/>
        <v>609267.2900000002</v>
      </c>
      <c r="K18" s="36">
        <f>SUM(B18:J18)</f>
        <v>13024222.290000001</v>
      </c>
      <c r="L18"/>
      <c r="M18"/>
      <c r="N18"/>
    </row>
    <row r="19" spans="1:14" ht="16.5" customHeight="1">
      <c r="A19" s="35" t="s">
        <v>27</v>
      </c>
      <c r="B19" s="61">
        <f>ROUND((B13+B14)*B7,2)</f>
        <v>1386851.68</v>
      </c>
      <c r="C19" s="61">
        <f aca="true" t="shared" si="3" ref="C19:J19">ROUND((C13+C14)*C7,2)</f>
        <v>1240540.34</v>
      </c>
      <c r="D19" s="61">
        <f t="shared" si="3"/>
        <v>1696742.82</v>
      </c>
      <c r="E19" s="61">
        <f t="shared" si="3"/>
        <v>806106.88</v>
      </c>
      <c r="F19" s="61">
        <f t="shared" si="3"/>
        <v>1086988.34</v>
      </c>
      <c r="G19" s="61">
        <f t="shared" si="3"/>
        <v>1080339.42</v>
      </c>
      <c r="H19" s="61">
        <f t="shared" si="3"/>
        <v>1041219.38</v>
      </c>
      <c r="I19" s="61">
        <f t="shared" si="3"/>
        <v>1452002.16</v>
      </c>
      <c r="J19" s="61">
        <f t="shared" si="3"/>
        <v>524620.33</v>
      </c>
      <c r="K19" s="30">
        <f>SUM(B19:J19)</f>
        <v>10315411.35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310109.9</v>
      </c>
      <c r="C20" s="30">
        <f t="shared" si="4"/>
        <v>358831.13</v>
      </c>
      <c r="D20" s="30">
        <f t="shared" si="4"/>
        <v>277515.2</v>
      </c>
      <c r="E20" s="30">
        <f t="shared" si="4"/>
        <v>408942.64</v>
      </c>
      <c r="F20" s="30">
        <f t="shared" si="4"/>
        <v>136233.63</v>
      </c>
      <c r="G20" s="30">
        <f t="shared" si="4"/>
        <v>267881.26</v>
      </c>
      <c r="H20" s="30">
        <f t="shared" si="4"/>
        <v>188055.85</v>
      </c>
      <c r="I20" s="30">
        <f t="shared" si="4"/>
        <v>244219.37</v>
      </c>
      <c r="J20" s="30">
        <f t="shared" si="4"/>
        <v>69440.88</v>
      </c>
      <c r="K20" s="30">
        <f aca="true" t="shared" si="5" ref="K18:K26">SUM(B20:J20)</f>
        <v>2261229.86</v>
      </c>
      <c r="L20"/>
      <c r="M20"/>
      <c r="N20"/>
    </row>
    <row r="21" spans="1:14" ht="16.5" customHeight="1">
      <c r="A21" s="18" t="s">
        <v>25</v>
      </c>
      <c r="B21" s="30">
        <v>51756.69</v>
      </c>
      <c r="C21" s="30">
        <v>52272.8</v>
      </c>
      <c r="D21" s="30">
        <v>56118.16</v>
      </c>
      <c r="E21" s="30">
        <v>36898.11</v>
      </c>
      <c r="F21" s="30">
        <v>39848.84</v>
      </c>
      <c r="G21" s="30">
        <v>34852.57</v>
      </c>
      <c r="H21" s="30">
        <v>42088.73</v>
      </c>
      <c r="I21" s="30">
        <v>75431.28</v>
      </c>
      <c r="J21" s="30">
        <v>19356.06</v>
      </c>
      <c r="K21" s="30">
        <f t="shared" si="5"/>
        <v>408623.23999999993</v>
      </c>
      <c r="L21"/>
      <c r="M21"/>
      <c r="N21"/>
    </row>
    <row r="22" spans="1:14" ht="16.5" customHeight="1">
      <c r="A22" s="18" t="s">
        <v>24</v>
      </c>
      <c r="B22" s="30">
        <v>1787.15</v>
      </c>
      <c r="C22" s="34">
        <v>3574.3</v>
      </c>
      <c r="D22" s="34">
        <v>5361.45</v>
      </c>
      <c r="E22" s="30">
        <v>3574.3</v>
      </c>
      <c r="F22" s="30">
        <v>1787.15</v>
      </c>
      <c r="G22" s="34">
        <v>1787.15</v>
      </c>
      <c r="H22" s="34">
        <v>3574.3</v>
      </c>
      <c r="I22" s="34">
        <v>3574.3</v>
      </c>
      <c r="J22" s="34">
        <v>1787.15</v>
      </c>
      <c r="K22" s="30">
        <f t="shared" si="5"/>
        <v>26807.25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-6839.75</v>
      </c>
      <c r="K23" s="30">
        <f t="shared" si="5"/>
        <v>-6839.75</v>
      </c>
      <c r="L23"/>
      <c r="M23"/>
      <c r="N23"/>
    </row>
    <row r="24" spans="1:14" ht="16.5" customHeight="1">
      <c r="A24" s="62" t="s">
        <v>72</v>
      </c>
      <c r="B24" s="30">
        <v>1364.87</v>
      </c>
      <c r="C24" s="30">
        <v>1289.49</v>
      </c>
      <c r="D24" s="30">
        <v>1585.62</v>
      </c>
      <c r="E24" s="30">
        <v>977.21</v>
      </c>
      <c r="F24" s="30">
        <v>985.29</v>
      </c>
      <c r="G24" s="30">
        <v>1079.51</v>
      </c>
      <c r="H24" s="30">
        <v>993.37</v>
      </c>
      <c r="I24" s="30">
        <v>1383.71</v>
      </c>
      <c r="J24" s="30">
        <v>473.8</v>
      </c>
      <c r="K24" s="30">
        <f t="shared" si="5"/>
        <v>10132.869999999999</v>
      </c>
      <c r="L24"/>
      <c r="M24"/>
      <c r="N24"/>
    </row>
    <row r="25" spans="1:14" ht="16.5" customHeight="1">
      <c r="A25" s="62" t="s">
        <v>73</v>
      </c>
      <c r="B25" s="30">
        <v>888.56</v>
      </c>
      <c r="C25" s="30">
        <v>817.04</v>
      </c>
      <c r="D25" s="30">
        <v>984.92</v>
      </c>
      <c r="E25" s="30">
        <v>570.37</v>
      </c>
      <c r="F25" s="30">
        <v>594.94</v>
      </c>
      <c r="G25" s="30">
        <v>677.91</v>
      </c>
      <c r="H25" s="30">
        <v>686.41</v>
      </c>
      <c r="I25" s="30">
        <v>984.3</v>
      </c>
      <c r="J25" s="30">
        <v>311.89</v>
      </c>
      <c r="K25" s="30">
        <f t="shared" si="5"/>
        <v>6516.34</v>
      </c>
      <c r="L25"/>
      <c r="M25"/>
      <c r="N25"/>
    </row>
    <row r="26" spans="1:14" ht="16.5" customHeight="1">
      <c r="A26" s="62" t="s">
        <v>74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-156709.66</v>
      </c>
      <c r="C29" s="30">
        <f t="shared" si="6"/>
        <v>-90402.85</v>
      </c>
      <c r="D29" s="30">
        <f t="shared" si="6"/>
        <v>-130558.25999999991</v>
      </c>
      <c r="E29" s="30">
        <f t="shared" si="6"/>
        <v>-123607.66999999998</v>
      </c>
      <c r="F29" s="30">
        <f t="shared" si="6"/>
        <v>-70485.49</v>
      </c>
      <c r="G29" s="30">
        <f t="shared" si="6"/>
        <v>-132694.4</v>
      </c>
      <c r="H29" s="30">
        <f t="shared" si="6"/>
        <v>-50072.26999999997</v>
      </c>
      <c r="I29" s="30">
        <f t="shared" si="6"/>
        <v>-119631.75</v>
      </c>
      <c r="J29" s="30">
        <f t="shared" si="6"/>
        <v>-33270.53</v>
      </c>
      <c r="K29" s="30">
        <f aca="true" t="shared" si="7" ref="K29:K37">SUM(B29:J29)</f>
        <v>-907432.88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-145664.72</v>
      </c>
      <c r="C30" s="30">
        <f t="shared" si="8"/>
        <v>-83232.46</v>
      </c>
      <c r="D30" s="30">
        <f t="shared" si="8"/>
        <v>-98612.83</v>
      </c>
      <c r="E30" s="30">
        <f t="shared" si="8"/>
        <v>-118173.73999999999</v>
      </c>
      <c r="F30" s="30">
        <f t="shared" si="8"/>
        <v>-56038.4</v>
      </c>
      <c r="G30" s="30">
        <f t="shared" si="8"/>
        <v>-117995.60999999999</v>
      </c>
      <c r="H30" s="30">
        <f t="shared" si="8"/>
        <v>-44278.31</v>
      </c>
      <c r="I30" s="30">
        <f t="shared" si="8"/>
        <v>-107185.43000000001</v>
      </c>
      <c r="J30" s="30">
        <f t="shared" si="8"/>
        <v>-23940.38</v>
      </c>
      <c r="K30" s="30">
        <f t="shared" si="7"/>
        <v>-795121.8800000001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-75504</v>
      </c>
      <c r="C31" s="30">
        <f aca="true" t="shared" si="9" ref="C31:J31">-ROUND((C9)*$E$3,2)</f>
        <v>-76670</v>
      </c>
      <c r="D31" s="30">
        <f t="shared" si="9"/>
        <v>-74725.2</v>
      </c>
      <c r="E31" s="30">
        <f t="shared" si="9"/>
        <v>-50023.6</v>
      </c>
      <c r="F31" s="30">
        <f t="shared" si="9"/>
        <v>-56038.4</v>
      </c>
      <c r="G31" s="30">
        <f t="shared" si="9"/>
        <v>-29959.6</v>
      </c>
      <c r="H31" s="30">
        <f t="shared" si="9"/>
        <v>-27535.2</v>
      </c>
      <c r="I31" s="30">
        <f t="shared" si="9"/>
        <v>-81056.8</v>
      </c>
      <c r="J31" s="30">
        <f t="shared" si="9"/>
        <v>-15879.6</v>
      </c>
      <c r="K31" s="30">
        <f t="shared" si="7"/>
        <v>-487392.39999999997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-70160.72</v>
      </c>
      <c r="C34" s="30">
        <v>-6562.46</v>
      </c>
      <c r="D34" s="30">
        <v>-23887.63</v>
      </c>
      <c r="E34" s="30">
        <v>-68150.14</v>
      </c>
      <c r="F34" s="26">
        <v>0</v>
      </c>
      <c r="G34" s="30">
        <v>-88036.01</v>
      </c>
      <c r="H34" s="30">
        <v>-16743.11</v>
      </c>
      <c r="I34" s="30">
        <v>-26128.63</v>
      </c>
      <c r="J34" s="30">
        <v>-8060.78</v>
      </c>
      <c r="K34" s="30">
        <f t="shared" si="7"/>
        <v>-307729.48000000004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-11044.94</v>
      </c>
      <c r="C35" s="27">
        <f t="shared" si="10"/>
        <v>-7170.39</v>
      </c>
      <c r="D35" s="27">
        <f t="shared" si="10"/>
        <v>-31945.429999999906</v>
      </c>
      <c r="E35" s="27">
        <f t="shared" si="10"/>
        <v>-5433.93</v>
      </c>
      <c r="F35" s="27">
        <f t="shared" si="10"/>
        <v>-14447.09</v>
      </c>
      <c r="G35" s="27">
        <f t="shared" si="10"/>
        <v>-14698.79</v>
      </c>
      <c r="H35" s="27">
        <f t="shared" si="10"/>
        <v>-5793.959999999972</v>
      </c>
      <c r="I35" s="27">
        <f t="shared" si="10"/>
        <v>-12446.32</v>
      </c>
      <c r="J35" s="27">
        <f t="shared" si="10"/>
        <v>-9330.150000000001</v>
      </c>
      <c r="K35" s="30">
        <f t="shared" si="7"/>
        <v>-112310.99999999988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-23128.4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-6695.52</v>
      </c>
      <c r="K36" s="30">
        <f t="shared" si="7"/>
        <v>-29823.920000000002</v>
      </c>
      <c r="L36"/>
      <c r="M36"/>
      <c r="N36"/>
    </row>
    <row r="37" spans="1:14" ht="16.5" customHeight="1">
      <c r="A37" s="25" t="s">
        <v>15</v>
      </c>
      <c r="B37" s="27">
        <v>-3455.4</v>
      </c>
      <c r="C37" s="27">
        <v>0</v>
      </c>
      <c r="D37" s="27">
        <v>0</v>
      </c>
      <c r="E37" s="27">
        <v>0</v>
      </c>
      <c r="F37" s="27">
        <v>-8968.25</v>
      </c>
      <c r="G37" s="27">
        <v>-8696.02</v>
      </c>
      <c r="H37" s="27">
        <v>-270.22</v>
      </c>
      <c r="I37" s="27">
        <v>-4752</v>
      </c>
      <c r="J37" s="27">
        <v>0</v>
      </c>
      <c r="K37" s="30">
        <f t="shared" si="7"/>
        <v>-26141.89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1566000</v>
      </c>
      <c r="E43" s="17">
        <v>0</v>
      </c>
      <c r="F43" s="17">
        <v>0</v>
      </c>
      <c r="G43" s="17">
        <v>0</v>
      </c>
      <c r="H43" s="17">
        <v>972000</v>
      </c>
      <c r="I43" s="17">
        <v>0</v>
      </c>
      <c r="J43" s="17">
        <v>0</v>
      </c>
      <c r="K43" s="17">
        <f>SUM(B43:J43)</f>
        <v>2538000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0</v>
      </c>
      <c r="K44" s="17">
        <f>SUM(B44:J44)</f>
        <v>-2538000</v>
      </c>
      <c r="L44" s="24"/>
      <c r="M44"/>
      <c r="N44"/>
    </row>
    <row r="45" spans="1:14" s="23" customFormat="1" ht="16.5" customHeight="1">
      <c r="A45" s="25" t="s">
        <v>69</v>
      </c>
      <c r="B45" s="17">
        <v>-7589.54</v>
      </c>
      <c r="C45" s="17">
        <v>-7170.39</v>
      </c>
      <c r="D45" s="17">
        <v>-8817.03</v>
      </c>
      <c r="E45" s="17">
        <v>-5433.93</v>
      </c>
      <c r="F45" s="17">
        <v>-5478.84</v>
      </c>
      <c r="G45" s="17">
        <v>-6002.77</v>
      </c>
      <c r="H45" s="17">
        <v>-5523.74</v>
      </c>
      <c r="I45" s="17">
        <v>-7694.32</v>
      </c>
      <c r="J45" s="17">
        <v>-2634.63</v>
      </c>
      <c r="K45" s="17">
        <f>SUM(B45:J45)</f>
        <v>-56345.189999999995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1596400.61</v>
      </c>
      <c r="C49" s="27">
        <f>IF(C18+C29+C50&lt;0,0,C18+C29+C50)</f>
        <v>1567222.1200000003</v>
      </c>
      <c r="D49" s="27">
        <f>IF(D18+D29+D50&lt;0,0,D18+D29+D50)</f>
        <v>1908104.48</v>
      </c>
      <c r="E49" s="27">
        <f>IF(E18+E29+E50&lt;0,0,E18+E29+E50)</f>
        <v>1133668.0400000003</v>
      </c>
      <c r="F49" s="27">
        <f>IF(F18+F29+F50&lt;0,0,F18+F29+F50)</f>
        <v>1196186.5600000003</v>
      </c>
      <c r="G49" s="27">
        <f>IF(G18+G29+G50&lt;0,0,G18+G29+G50)</f>
        <v>1254161.68</v>
      </c>
      <c r="H49" s="27">
        <f>IF(H18+H29+H50&lt;0,0,H18+H29+H50)</f>
        <v>1226781.52</v>
      </c>
      <c r="I49" s="27">
        <f>IF(I18+I29+I50&lt;0,0,I18+I29+I50)</f>
        <v>1658267.64</v>
      </c>
      <c r="J49" s="27">
        <f>IF(J18+J29+J50&lt;0,0,J18+J29+J50)</f>
        <v>575996.7600000001</v>
      </c>
      <c r="K49" s="20">
        <f>SUM(B49:J49)</f>
        <v>12116789.410000002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1596400.6099999999</v>
      </c>
      <c r="C55" s="10">
        <f t="shared" si="11"/>
        <v>1567222.13</v>
      </c>
      <c r="D55" s="10">
        <f t="shared" si="11"/>
        <v>1908104.47</v>
      </c>
      <c r="E55" s="10">
        <f t="shared" si="11"/>
        <v>1133668.03</v>
      </c>
      <c r="F55" s="10">
        <f t="shared" si="11"/>
        <v>1196186.55</v>
      </c>
      <c r="G55" s="10">
        <f t="shared" si="11"/>
        <v>1254161.68</v>
      </c>
      <c r="H55" s="10">
        <f t="shared" si="11"/>
        <v>1226781.51</v>
      </c>
      <c r="I55" s="10">
        <f>SUM(I56:I68)</f>
        <v>1658267.63</v>
      </c>
      <c r="J55" s="10">
        <f t="shared" si="11"/>
        <v>575996.77</v>
      </c>
      <c r="K55" s="5">
        <f>SUM(K56:K68)</f>
        <v>12116789.38</v>
      </c>
      <c r="L55" s="9"/>
    </row>
    <row r="56" spans="1:11" ht="16.5" customHeight="1">
      <c r="A56" s="7" t="s">
        <v>57</v>
      </c>
      <c r="B56" s="8">
        <v>1395254.13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1395254.13</v>
      </c>
    </row>
    <row r="57" spans="1:11" ht="16.5" customHeight="1">
      <c r="A57" s="7" t="s">
        <v>58</v>
      </c>
      <c r="B57" s="8">
        <v>201146.48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201146.48</v>
      </c>
    </row>
    <row r="58" spans="1:11" ht="16.5" customHeight="1">
      <c r="A58" s="7" t="s">
        <v>4</v>
      </c>
      <c r="B58" s="6">
        <v>0</v>
      </c>
      <c r="C58" s="8">
        <v>1567222.13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1567222.13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1908104.47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1908104.47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1133668.03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1133668.03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1196186.55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1196186.55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1254161.68</v>
      </c>
      <c r="H62" s="6">
        <v>0</v>
      </c>
      <c r="I62" s="6">
        <v>0</v>
      </c>
      <c r="J62" s="6">
        <v>0</v>
      </c>
      <c r="K62" s="5">
        <f t="shared" si="12"/>
        <v>1254161.68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1226781.51</v>
      </c>
      <c r="I63" s="6">
        <v>0</v>
      </c>
      <c r="J63" s="6">
        <v>0</v>
      </c>
      <c r="K63" s="5">
        <f t="shared" si="12"/>
        <v>1226781.51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603941.07</v>
      </c>
      <c r="J65" s="6">
        <v>0</v>
      </c>
      <c r="K65" s="5">
        <f t="shared" si="12"/>
        <v>603941.07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1054326.56</v>
      </c>
      <c r="J66" s="6">
        <v>0</v>
      </c>
      <c r="K66" s="5">
        <f t="shared" si="12"/>
        <v>1054326.56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575996.77</v>
      </c>
      <c r="K67" s="5">
        <f t="shared" si="12"/>
        <v>575996.77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2022-10-07T09:32:26Z</dcterms:modified>
  <cp:category/>
  <cp:version/>
  <cp:contentType/>
  <cp:contentStatus/>
</cp:coreProperties>
</file>