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<sst xmlns="http://schemas.openxmlformats.org/spreadsheetml/2006/main" count="81" uniqueCount="63">
  <si>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</si>
  <si>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</si>
  <si>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</si>
  <si>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</si>
  <si>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</si>
  <si>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</si>
  <si>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</si>
  <si>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</si>
  <si>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</si>
  <si>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</si>
  <si>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</si>
  <si>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</si>
  <si>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</si>
  <si>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</si>
  <si>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</si>
  <si>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</si>
  <si>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</si>
  <si>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</si>
  <si>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</si>
  <si>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</si>
  <si>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</si>
  <si>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</si>
  <si>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</si>
  <si>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</si>
  <si>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</si>
  <si>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</si>
  <si>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</si>
  <si>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</si>
  <si>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</si>
  <si>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</si>
  <si>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</si>
  <si>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</si>
  <si>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</si>
  <si>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</si>
  <si>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</si>
  <si>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</si>
  <si>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</si>
  <si>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</si>
  <si>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</si>
  <si>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</si>
  <si>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</si>
  <si>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</si>
  <si>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</si>
  <si>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</si>
  <si>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</si>
  <si>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</si>
  <si>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</si>
  <si>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</si>
  <si>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</si>
  <si>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</si>
  <si>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</si>
  <si>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</si>
  <si>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</si>
  <si>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</si>
  <si>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</si>
  <si>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</si>
  <si>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</si>
  <si>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</si>
  <si>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</si>
  <si>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</si>
  <si>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</si>
  <si>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</si>
  <si>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17/10/22 - VENCIMENTO 24/10/22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</si>
</sst>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1765973.2699999998</v>
      </c>
      <c r="C6" s="10">
        <v>1677423.3699999999</v>
      </c>
      <c r="D6" s="10">
        <v>2053758.65</v>
      </c>
      <c r="E6" s="10">
        <v>1256445.78</v>
      </c>
      <c r="F6" s="10">
        <v>1262888.03</v>
      </c>
      <c r="G6" s="10">
        <v>1390770.66</v>
      </c>
      <c r="H6" s="10">
        <v>1267939.07</v>
      </c>
      <c r="I6" s="10">
        <v>1778165.7800000003</v>
      </c>
      <c r="J6" s="10">
        <v>618913.51</v>
      </c>
      <c r="K6" s="10">
        <f>SUM(B6:J6)</f>
        <v>13072278.12</v>
      </c>
      <c r="Q6"/>
      <c r="R6"/>
    </row>
    <row r="7" spans="1:18" ht="27" customHeight="1">
      <c r="A7" s="2" t="s">
        <v>4</v>
      </c>
      <c r="B7" s="19">
        <v>-145129.86000000002</v>
      </c>
      <c r="C7" s="19">
        <v>-97538.31999999999</v>
      </c>
      <c r="D7" s="19">
        <v>-126164.63999999996</v>
      </c>
      <c r="E7" s="19">
        <v>-120974.75</v>
      </c>
      <c r="F7" s="19">
        <v>-61735.21</v>
      </c>
      <c r="G7" s="19">
        <v>-113999.75</v>
      </c>
      <c r="H7" s="19">
        <v>-46250.7</v>
      </c>
      <c r="I7" s="19">
        <v>-111589.44</v>
      </c>
      <c r="J7" s="19">
        <v>-33243.84</v>
      </c>
      <c r="K7" s="8">
        <f>SUM(B7:J7)</f>
        <v>-856626.5099999999</v>
      </c>
      <c r="Q7"/>
      <c r="R7"/>
    </row>
    <row r="8" spans="1:11" ht="27" customHeight="1">
      <c r="A8" s="6" t="s">
        <v>5</v>
      </c>
      <c r="B8" s="7">
        <f>B6+B7</f>
        <v>1620843.4099999997</v>
      </c>
      <c r="C8" s="7">
        <f aca="true" t="shared" si="0" ref="C8:J8">C6+C7</f>
        <v>1579885.0499999998</v>
      </c>
      <c r="D8" s="7">
        <f t="shared" si="0"/>
        <v>1927594.01</v>
      </c>
      <c r="E8" s="7">
        <f t="shared" si="0"/>
        <v>1135471.03</v>
      </c>
      <c r="F8" s="7">
        <f t="shared" si="0"/>
        <v>1201152.82</v>
      </c>
      <c r="G8" s="7">
        <f t="shared" si="0"/>
        <v>1276770.91</v>
      </c>
      <c r="H8" s="7">
        <f t="shared" si="0"/>
        <v>1221688.37</v>
      </c>
      <c r="I8" s="7">
        <f t="shared" si="0"/>
        <v>1666576.3400000003</v>
      </c>
      <c r="J8" s="7">
        <f t="shared" si="0"/>
        <v>585669.67</v>
      </c>
      <c r="K8" s="7">
        <f>+K7+K6</f>
        <v>12215651.61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819333.27</v>
      </c>
      <c r="C13" s="10">
        <v>542258.3100000002</v>
      </c>
      <c r="D13" s="10">
        <v>1721866.0100000002</v>
      </c>
      <c r="E13" s="10">
        <v>1425962.03</v>
      </c>
      <c r="F13" s="10">
        <v>1502666.5199999998</v>
      </c>
      <c r="G13" s="10">
        <v>889011.88</v>
      </c>
      <c r="H13" s="10">
        <v>487826.85</v>
      </c>
      <c r="I13" s="10">
        <v>635126.9400000001</v>
      </c>
      <c r="J13" s="10">
        <v>781893.2700000001</v>
      </c>
      <c r="K13" s="10">
        <v>975097.73</v>
      </c>
      <c r="L13" s="10">
        <f>SUM(B13:K13)</f>
        <v>9781042.81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-132463.89</v>
      </c>
      <c r="C14" s="8">
        <v>-29308</v>
      </c>
      <c r="D14" s="8">
        <v>-93281.45000000001</v>
      </c>
      <c r="E14" s="8">
        <v>-73443.52999999991</v>
      </c>
      <c r="F14" s="8">
        <v>-65049.19</v>
      </c>
      <c r="G14" s="8">
        <v>-46495.46</v>
      </c>
      <c r="H14" s="8">
        <v>-27688.14</v>
      </c>
      <c r="I14" s="8">
        <v>-34804.44</v>
      </c>
      <c r="J14" s="8">
        <v>-35213.57</v>
      </c>
      <c r="K14" s="8">
        <v>-56848.74</v>
      </c>
      <c r="L14" s="8">
        <f>SUM(B14:K14)</f>
        <v>-594596.4099999999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686869.38</v>
      </c>
      <c r="C15" s="7">
        <f aca="true" t="shared" si="1" ref="C15:K15">+C13+C14</f>
        <v>512950.3100000002</v>
      </c>
      <c r="D15" s="7">
        <f t="shared" si="1"/>
        <v>1628584.5600000003</v>
      </c>
      <c r="E15" s="7">
        <f t="shared" si="1"/>
        <v>1352518.5</v>
      </c>
      <c r="F15" s="7">
        <f t="shared" si="1"/>
        <v>1437617.3299999998</v>
      </c>
      <c r="G15" s="7">
        <f t="shared" si="1"/>
        <v>842516.42</v>
      </c>
      <c r="H15" s="7">
        <f t="shared" si="1"/>
        <v>460138.70999999996</v>
      </c>
      <c r="I15" s="7">
        <f t="shared" si="1"/>
        <v>600322.5</v>
      </c>
      <c r="J15" s="7">
        <f t="shared" si="1"/>
        <v>746679.7000000002</v>
      </c>
      <c r="K15" s="7">
        <f t="shared" si="1"/>
        <v>918248.99</v>
      </c>
      <c r="L15" s="7">
        <f>+L13+L14</f>
        <v>9186446.4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1496597.3599999999</v>
      </c>
      <c r="C20" s="10">
        <v>1117992.36</v>
      </c>
      <c r="D20" s="10">
        <v>957618.51</v>
      </c>
      <c r="E20" s="10">
        <v>302919.13</v>
      </c>
      <c r="F20" s="10">
        <v>1025527.55</v>
      </c>
      <c r="G20" s="10">
        <v>1457748.33</v>
      </c>
      <c r="H20" s="10">
        <v>237585.77000000005</v>
      </c>
      <c r="I20" s="10">
        <v>1122317.51</v>
      </c>
      <c r="J20" s="10">
        <v>970639.26</v>
      </c>
      <c r="K20" s="10">
        <v>1291841.12</v>
      </c>
      <c r="L20" s="10">
        <v>1181827.59</v>
      </c>
      <c r="M20" s="10">
        <v>673700.73</v>
      </c>
      <c r="N20" s="10">
        <v>344303.94</v>
      </c>
      <c r="O20" s="10">
        <f>SUM(B20:N20)</f>
        <v>12180619.159999998</v>
      </c>
    </row>
    <row r="21" spans="1:15" ht="27" customHeight="1">
      <c r="A21" s="2" t="s">
        <v>4</v>
      </c>
      <c r="B21" s="8">
        <v>-61227.54</v>
      </c>
      <c r="C21" s="8">
        <v>-65183.369999999995</v>
      </c>
      <c r="D21" s="8">
        <v>-48435.53</v>
      </c>
      <c r="E21" s="8">
        <v>-11681.36</v>
      </c>
      <c r="F21" s="8">
        <v>-40617.34</v>
      </c>
      <c r="G21" s="8">
        <v>-55275.42</v>
      </c>
      <c r="H21" s="8">
        <v>-9949.720000000001</v>
      </c>
      <c r="I21" s="8">
        <v>-73133.42000000001</v>
      </c>
      <c r="J21" s="8">
        <v>-49574.03999999999</v>
      </c>
      <c r="K21" s="8">
        <v>-42273.27</v>
      </c>
      <c r="L21" s="8">
        <v>-34985.3</v>
      </c>
      <c r="M21" s="8">
        <v>-25204.910000000003</v>
      </c>
      <c r="N21" s="8">
        <v>-19310.640000000003</v>
      </c>
      <c r="O21" s="8">
        <f>SUM(B21:N21)</f>
        <v>-536851.8600000001</v>
      </c>
    </row>
    <row r="22" spans="1:15" ht="27" customHeight="1">
      <c r="A22" s="6" t="s">
        <v>5</v>
      </c>
      <c r="B22" s="7">
        <f>+B20+B21</f>
        <v>1435369.8199999998</v>
      </c>
      <c r="C22" s="7">
        <f>+C20+C21</f>
        <v>1052808.9900000002</v>
      </c>
      <c r="D22" s="7">
        <f aca="true" t="shared" si="2" ref="D22:O22">+D20+D21</f>
        <v>909182.98</v>
      </c>
      <c r="E22" s="7">
        <f t="shared" si="2"/>
        <v>291237.77</v>
      </c>
      <c r="F22" s="7">
        <f t="shared" si="2"/>
        <v>984910.2100000001</v>
      </c>
      <c r="G22" s="7">
        <f t="shared" si="2"/>
        <v>1402472.9100000001</v>
      </c>
      <c r="H22" s="7">
        <f t="shared" si="2"/>
        <v>227636.05000000005</v>
      </c>
      <c r="I22" s="7">
        <f t="shared" si="2"/>
        <v>1049184.09</v>
      </c>
      <c r="J22" s="7">
        <f t="shared" si="2"/>
        <v>921065.22</v>
      </c>
      <c r="K22" s="7">
        <f t="shared" si="2"/>
        <v>1249567.85</v>
      </c>
      <c r="L22" s="7">
        <f t="shared" si="2"/>
        <v>1146842.29</v>
      </c>
      <c r="M22" s="7">
        <f t="shared" si="2"/>
        <v>648495.82</v>
      </c>
      <c r="N22" s="7">
        <f t="shared" si="2"/>
        <v>324993.3</v>
      </c>
      <c r="O22" s="7">
        <f t="shared" si="2"/>
        <v>11643767.299999999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2022-10-21T17:28:18Z</dcterms:modified>
  <cp:category/>
  <cp:version/>
  <cp:contentType/>
  <cp:contentStatus/>
</cp:coreProperties>
</file>