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<sst xmlns="http://schemas.openxmlformats.org/spreadsheetml/2006/main" count="81" uniqueCount="63">
  <si>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</si>
  <si>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</si>
  <si>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</si>
  <si>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</si>
  <si>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</si>
  <si>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</si>
  <si>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</si>
  <si>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</si>
  <si>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</si>
  <si>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</si>
  <si>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</si>
  <si>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</si>
  <si>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</si>
  <si>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</si>
  <si>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</si>
  <si>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</si>
  <si>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</si>
  <si>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</si>
  <si>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</si>
  <si>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</si>
  <si>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</si>
  <si>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</si>
  <si>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</si>
  <si>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</si>
  <si>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</si>
  <si>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</si>
  <si>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</si>
  <si>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</si>
  <si>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</si>
  <si>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</si>
  <si>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</si>
  <si>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</si>
  <si>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</si>
  <si>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</si>
  <si>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</si>
  <si>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</si>
  <si>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</si>
  <si>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</si>
  <si>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</si>
  <si>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</si>
  <si>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</si>
  <si>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</si>
  <si>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</si>
  <si>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</si>
  <si>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</si>
  <si>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</si>
  <si>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</si>
  <si>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</si>
  <si>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</si>
  <si>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</si>
  <si>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</si>
  <si>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</si>
  <si>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</si>
  <si>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</si>
  <si>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</si>
  <si>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</si>
  <si>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</si>
  <si>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</si>
  <si>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</si>
  <si>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</si>
  <si>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</si>
  <si>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</si>
  <si>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30/11/22 - VENCIMENTO DE 09/11 A 07/12/22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</si>
</sst>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42573226.410000004</v>
      </c>
      <c r="C6" s="10">
        <v>40267437.86</v>
      </c>
      <c r="D6" s="10">
        <v>50849932.43999999</v>
      </c>
      <c r="E6" s="10">
        <v>30350245.79</v>
      </c>
      <c r="F6" s="10">
        <v>31434066.64</v>
      </c>
      <c r="G6" s="10">
        <v>34900649.51</v>
      </c>
      <c r="H6" s="10">
        <v>31660511.6</v>
      </c>
      <c r="I6" s="10">
        <v>43648446.54</v>
      </c>
      <c r="J6" s="10">
        <v>14313277.250000006</v>
      </c>
      <c r="K6" s="10">
        <f>SUM(B6:J6)</f>
        <v>319997794.03999996</v>
      </c>
      <c r="Q6"/>
      <c r="R6"/>
    </row>
    <row r="7" spans="1:18" ht="27" customHeight="1">
      <c r="A7" s="2" t="s">
        <v>4</v>
      </c>
      <c r="B7" s="19">
        <v>-2238612.92</v>
      </c>
      <c r="C7" s="19">
        <v>-900985.9099999997</v>
      </c>
      <c r="D7" s="19">
        <v>-2170826.3800000004</v>
      </c>
      <c r="E7" s="19">
        <v>-1791813.88</v>
      </c>
      <c r="F7" s="19">
        <v>-571765.0299999999</v>
      </c>
      <c r="G7" s="19">
        <v>-2162191.7</v>
      </c>
      <c r="H7" s="19">
        <v>-573570.8099999999</v>
      </c>
      <c r="I7" s="19">
        <v>-1464406.3800000001</v>
      </c>
      <c r="J7" s="19">
        <v>-287770.85</v>
      </c>
      <c r="K7" s="8">
        <f>SUM(B7:J7)</f>
        <v>-12161943.860000001</v>
      </c>
      <c r="Q7"/>
      <c r="R7"/>
    </row>
    <row r="8" spans="1:11" ht="27" customHeight="1">
      <c r="A8" s="6" t="s">
        <v>5</v>
      </c>
      <c r="B8" s="7">
        <f>B6+B7</f>
        <v>40334613.49</v>
      </c>
      <c r="C8" s="7">
        <f aca="true" t="shared" si="0" ref="C8:J8">C6+C7</f>
        <v>39366451.95</v>
      </c>
      <c r="D8" s="7">
        <f t="shared" si="0"/>
        <v>48679106.05999999</v>
      </c>
      <c r="E8" s="7">
        <f t="shared" si="0"/>
        <v>28558431.91</v>
      </c>
      <c r="F8" s="7">
        <f t="shared" si="0"/>
        <v>30862301.61</v>
      </c>
      <c r="G8" s="7">
        <f t="shared" si="0"/>
        <v>32738457.81</v>
      </c>
      <c r="H8" s="7">
        <f t="shared" si="0"/>
        <v>31086940.790000003</v>
      </c>
      <c r="I8" s="7">
        <f t="shared" si="0"/>
        <v>42184040.16</v>
      </c>
      <c r="J8" s="7">
        <f t="shared" si="0"/>
        <v>14025506.400000006</v>
      </c>
      <c r="K8" s="7">
        <f>+K7+K6</f>
        <v>307835850.17999995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19637749.16</v>
      </c>
      <c r="C13" s="10">
        <v>13122892.669999998</v>
      </c>
      <c r="D13" s="10">
        <v>42110443.65000001</v>
      </c>
      <c r="E13" s="10">
        <v>35340482.43999999</v>
      </c>
      <c r="F13" s="10">
        <v>37257033.879999995</v>
      </c>
      <c r="G13" s="10">
        <v>21160176.320000004</v>
      </c>
      <c r="H13" s="10">
        <v>11640015.229999999</v>
      </c>
      <c r="I13" s="10">
        <v>15601836.940000003</v>
      </c>
      <c r="J13" s="10">
        <v>17886316.76</v>
      </c>
      <c r="K13" s="10">
        <v>23959242.37</v>
      </c>
      <c r="L13" s="10">
        <f>SUM(B13:K13)</f>
        <v>237716189.42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-5181404.190000003</v>
      </c>
      <c r="C14" s="8">
        <v>-209050.81000000052</v>
      </c>
      <c r="D14" s="8">
        <v>-441134.60000002384</v>
      </c>
      <c r="E14" s="8">
        <v>-883529.899964124</v>
      </c>
      <c r="F14" s="8">
        <v>-418070.66999999434</v>
      </c>
      <c r="G14" s="8">
        <v>-261864.25000000373</v>
      </c>
      <c r="H14" s="8">
        <v>-116082.69999999925</v>
      </c>
      <c r="I14" s="8">
        <v>396651.92407360114</v>
      </c>
      <c r="J14" s="8">
        <v>-42812.68000000343</v>
      </c>
      <c r="K14" s="8">
        <v>-465592.0900000036</v>
      </c>
      <c r="L14" s="8">
        <f>SUM(B14:K14)</f>
        <v>-7622889.965890555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v>14456344.969999997</v>
      </c>
      <c r="C15" s="7">
        <v>12913841.859999998</v>
      </c>
      <c r="D15" s="7">
        <v>41669309.04999999</v>
      </c>
      <c r="E15" s="7">
        <v>34456952.540035866</v>
      </c>
      <c r="F15" s="7">
        <v>36838963.21</v>
      </c>
      <c r="G15" s="7">
        <v>20898312.07</v>
      </c>
      <c r="H15" s="7">
        <v>11523932.53</v>
      </c>
      <c r="I15" s="7">
        <v>15998488.864073604</v>
      </c>
      <c r="J15" s="7">
        <v>17843504.08</v>
      </c>
      <c r="K15" s="7">
        <v>23493650.279999997</v>
      </c>
      <c r="L15" s="7">
        <f>+L13+L14</f>
        <v>230093299.45410943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38744419.629999995</v>
      </c>
      <c r="C20" s="10">
        <v>28236465.669999998</v>
      </c>
      <c r="D20" s="10">
        <v>25445520.31</v>
      </c>
      <c r="E20" s="10">
        <v>7633038.669999999</v>
      </c>
      <c r="F20" s="10">
        <v>25627213.589999992</v>
      </c>
      <c r="G20" s="10">
        <v>36425986.58999999</v>
      </c>
      <c r="H20" s="10">
        <v>6426815.47</v>
      </c>
      <c r="I20" s="10">
        <v>27862214.26</v>
      </c>
      <c r="J20" s="10">
        <v>24737231.009999994</v>
      </c>
      <c r="K20" s="10">
        <v>32388349.979999993</v>
      </c>
      <c r="L20" s="10">
        <v>30245857.33000001</v>
      </c>
      <c r="M20" s="10">
        <v>16805654.54</v>
      </c>
      <c r="N20" s="10">
        <v>8492769.709999999</v>
      </c>
      <c r="O20" s="10">
        <f>SUM(B20:N20)</f>
        <v>309071536.75999993</v>
      </c>
    </row>
    <row r="21" spans="1:15" ht="27" customHeight="1">
      <c r="A21" s="2" t="s">
        <v>4</v>
      </c>
      <c r="B21" s="8">
        <v>-1969293.7499999998</v>
      </c>
      <c r="C21" s="8">
        <v>-1948136.12</v>
      </c>
      <c r="D21" s="8">
        <v>-1638822.8499999999</v>
      </c>
      <c r="E21" s="8">
        <v>-323314.54000000004</v>
      </c>
      <c r="F21" s="8">
        <v>-1279680.2800000003</v>
      </c>
      <c r="G21" s="8">
        <v>-1621340.61</v>
      </c>
      <c r="H21" s="8">
        <v>-325571.45</v>
      </c>
      <c r="I21" s="8">
        <v>-1846335.4699999995</v>
      </c>
      <c r="J21" s="8">
        <v>-1620078.72</v>
      </c>
      <c r="K21" s="8">
        <v>-1376918.83</v>
      </c>
      <c r="L21" s="8">
        <v>-1221883.5199999998</v>
      </c>
      <c r="M21" s="8">
        <v>-767935.8600000001</v>
      </c>
      <c r="N21" s="8">
        <v>-514214.77999999997</v>
      </c>
      <c r="O21" s="8">
        <f>SUM(B21:N21)</f>
        <v>-16453526.779999997</v>
      </c>
    </row>
    <row r="22" spans="1:15" ht="27" customHeight="1">
      <c r="A22" s="6" t="s">
        <v>5</v>
      </c>
      <c r="B22" s="7">
        <f>+B20+B21</f>
        <v>36775125.879999995</v>
      </c>
      <c r="C22" s="7">
        <f>+C20+C21</f>
        <v>26288329.549999997</v>
      </c>
      <c r="D22" s="7">
        <f aca="true" t="shared" si="1" ref="D22:O22">+D20+D21</f>
        <v>23806697.459999997</v>
      </c>
      <c r="E22" s="7">
        <f t="shared" si="1"/>
        <v>7309724.129999999</v>
      </c>
      <c r="F22" s="7">
        <f t="shared" si="1"/>
        <v>24347533.30999999</v>
      </c>
      <c r="G22" s="7">
        <f t="shared" si="1"/>
        <v>34804645.97999999</v>
      </c>
      <c r="H22" s="7">
        <f t="shared" si="1"/>
        <v>6101244.02</v>
      </c>
      <c r="I22" s="7">
        <f t="shared" si="1"/>
        <v>26015878.790000003</v>
      </c>
      <c r="J22" s="7">
        <f t="shared" si="1"/>
        <v>23117152.289999995</v>
      </c>
      <c r="K22" s="7">
        <f t="shared" si="1"/>
        <v>31011431.14999999</v>
      </c>
      <c r="L22" s="7">
        <f t="shared" si="1"/>
        <v>29023973.81000001</v>
      </c>
      <c r="M22" s="7">
        <f t="shared" si="1"/>
        <v>16037718.68</v>
      </c>
      <c r="N22" s="7">
        <f t="shared" si="1"/>
        <v>7978554.929999999</v>
      </c>
      <c r="O22" s="7">
        <f t="shared" si="1"/>
        <v>292618009.97999996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2023-01-17T03:12:46Z</dcterms:modified>
  <cp:category/>
  <cp:version/>
  <cp:contentType/>
  <cp:contentStatus/>
</cp:coreProperties>
</file>