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<sst xmlns="http://schemas.openxmlformats.org/spreadsheetml/2006/main" count="81" uniqueCount="63">
  <si>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</si>
  <si>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</si>
  <si>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</si>
  <si>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</si>
  <si>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</si>
  <si>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</si>
  <si>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</si>
  <si>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</si>
  <si>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</si>
  <si>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</si>
  <si>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</si>
  <si>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</si>
  <si>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</si>
  <si>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</si>
  <si>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</si>
  <si>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</si>
  <si>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</si>
  <si>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</si>
  <si>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</si>
  <si>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</si>
  <si>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</si>
  <si>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</si>
  <si>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</si>
  <si>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</si>
  <si>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</si>
  <si>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</si>
  <si>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</si>
  <si>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</si>
  <si>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</si>
  <si>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</si>
  <si>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</si>
  <si>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</si>
  <si>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</si>
  <si>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</si>
  <si>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</si>
  <si>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</si>
  <si>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</si>
  <si>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</si>
  <si>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</si>
  <si>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</si>
  <si>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</si>
  <si>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</si>
  <si>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</si>
  <si>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</si>
  <si>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</si>
  <si>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</si>
  <si>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</si>
  <si>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</si>
  <si>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</si>
  <si>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</si>
  <si>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</si>
  <si>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</si>
  <si>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</si>
  <si>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</si>
  <si>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</si>
  <si>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</si>
  <si>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</si>
  <si>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</si>
  <si>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</si>
  <si>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</si>
  <si>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</si>
  <si>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</si>
  <si>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20/11/22 - VENCIMENTO 25/11/22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</si>
</sst>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476198.24000000005</v>
      </c>
      <c r="C6" s="10">
        <v>421495.42</v>
      </c>
      <c r="D6" s="10">
        <v>635525.18</v>
      </c>
      <c r="E6" s="10">
        <v>314817.17</v>
      </c>
      <c r="F6" s="10">
        <v>428767.37</v>
      </c>
      <c r="G6" s="10">
        <v>496636</v>
      </c>
      <c r="H6" s="10">
        <v>442620.74</v>
      </c>
      <c r="I6" s="10">
        <v>554910.4200000002</v>
      </c>
      <c r="J6" s="10">
        <v>138223.37</v>
      </c>
      <c r="K6" s="10">
        <f>SUM(B6:J6)</f>
        <v>3909193.91</v>
      </c>
      <c r="Q6"/>
      <c r="R6"/>
    </row>
    <row r="7" spans="1:18" ht="27" customHeight="1">
      <c r="A7" s="2" t="s">
        <v>4</v>
      </c>
      <c r="B7" s="19">
        <v>-38032.520000000004</v>
      </c>
      <c r="C7" s="19">
        <v>-33898.67</v>
      </c>
      <c r="D7" s="19">
        <v>-536696.13</v>
      </c>
      <c r="E7" s="19">
        <v>-23449.49</v>
      </c>
      <c r="F7" s="19">
        <v>-32767.06</v>
      </c>
      <c r="G7" s="19">
        <v>-23656.14</v>
      </c>
      <c r="H7" s="19">
        <v>-380659.26</v>
      </c>
      <c r="I7" s="19">
        <v>-42156.89</v>
      </c>
      <c r="J7" s="19">
        <v>-13324.09</v>
      </c>
      <c r="K7" s="8">
        <f>SUM(B7:J7)</f>
        <v>-1124640.25</v>
      </c>
      <c r="Q7"/>
      <c r="R7"/>
    </row>
    <row r="8" spans="1:11" ht="27" customHeight="1">
      <c r="A8" s="6" t="s">
        <v>5</v>
      </c>
      <c r="B8" s="7">
        <f>B6+B7</f>
        <v>438165.72000000003</v>
      </c>
      <c r="C8" s="7">
        <f aca="true" t="shared" si="0" ref="C8:J8">C6+C7</f>
        <v>387596.75</v>
      </c>
      <c r="D8" s="7">
        <f t="shared" si="0"/>
        <v>98829.05000000005</v>
      </c>
      <c r="E8" s="7">
        <f t="shared" si="0"/>
        <v>291367.68</v>
      </c>
      <c r="F8" s="7">
        <f t="shared" si="0"/>
        <v>396000.31</v>
      </c>
      <c r="G8" s="7">
        <f t="shared" si="0"/>
        <v>472979.86</v>
      </c>
      <c r="H8" s="7">
        <f t="shared" si="0"/>
        <v>61961.47999999998</v>
      </c>
      <c r="I8" s="7">
        <f t="shared" si="0"/>
        <v>512753.53000000014</v>
      </c>
      <c r="J8" s="7">
        <f t="shared" si="0"/>
        <v>124899.28</v>
      </c>
      <c r="K8" s="7">
        <f>+K7+K6</f>
        <v>2784553.66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195547.97000000003</v>
      </c>
      <c r="C13" s="10">
        <v>147501.01</v>
      </c>
      <c r="D13" s="10">
        <v>516386.45999999996</v>
      </c>
      <c r="E13" s="10">
        <v>444490.52</v>
      </c>
      <c r="F13" s="10">
        <v>492353.17</v>
      </c>
      <c r="G13" s="10">
        <v>218198.99000000002</v>
      </c>
      <c r="H13" s="10">
        <v>141657.82</v>
      </c>
      <c r="I13" s="10">
        <v>191296.77000000002</v>
      </c>
      <c r="J13" s="10">
        <v>152701.59000000003</v>
      </c>
      <c r="K13" s="10">
        <v>307420.99</v>
      </c>
      <c r="L13" s="10">
        <f>SUM(B13:K13)</f>
        <v>2807555.29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-114302.84</v>
      </c>
      <c r="C14" s="8">
        <v>-11836.42</v>
      </c>
      <c r="D14" s="8">
        <v>-42033.36</v>
      </c>
      <c r="E14" s="8">
        <v>-398733.81</v>
      </c>
      <c r="F14" s="8">
        <v>-35480.659999999996</v>
      </c>
      <c r="G14" s="8">
        <v>-17369.61</v>
      </c>
      <c r="H14" s="8">
        <v>-15991.489999999998</v>
      </c>
      <c r="I14" s="8">
        <v>-183661.37</v>
      </c>
      <c r="J14" s="8">
        <v>-8840.07</v>
      </c>
      <c r="K14" s="8">
        <v>-23953.68</v>
      </c>
      <c r="L14" s="8">
        <f>SUM(B14:K14)</f>
        <v>-852203.3099999999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81245.13000000003</v>
      </c>
      <c r="C15" s="7">
        <f aca="true" t="shared" si="1" ref="C15:K15">+C13+C14</f>
        <v>135664.59</v>
      </c>
      <c r="D15" s="7">
        <f t="shared" si="1"/>
        <v>474353.1</v>
      </c>
      <c r="E15" s="7">
        <f t="shared" si="1"/>
        <v>45756.71000000002</v>
      </c>
      <c r="F15" s="7">
        <f t="shared" si="1"/>
        <v>456872.51</v>
      </c>
      <c r="G15" s="7">
        <f t="shared" si="1"/>
        <v>200829.38</v>
      </c>
      <c r="H15" s="7">
        <f t="shared" si="1"/>
        <v>125666.33000000002</v>
      </c>
      <c r="I15" s="7">
        <f t="shared" si="1"/>
        <v>7635.400000000023</v>
      </c>
      <c r="J15" s="7">
        <f t="shared" si="1"/>
        <v>143861.52000000002</v>
      </c>
      <c r="K15" s="7">
        <f t="shared" si="1"/>
        <v>283467.31</v>
      </c>
      <c r="L15" s="7">
        <f>+L13+L14</f>
        <v>1955351.98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572532.61</v>
      </c>
      <c r="C20" s="10">
        <v>391961.08</v>
      </c>
      <c r="D20" s="10">
        <v>394570.43</v>
      </c>
      <c r="E20" s="10">
        <v>108794.72</v>
      </c>
      <c r="F20" s="10">
        <v>376492.8</v>
      </c>
      <c r="G20" s="10">
        <v>481745.01</v>
      </c>
      <c r="H20" s="10">
        <v>80715.43000000001</v>
      </c>
      <c r="I20" s="10">
        <v>310149.41</v>
      </c>
      <c r="J20" s="10">
        <v>368327.6700000001</v>
      </c>
      <c r="K20" s="10">
        <v>549668.42</v>
      </c>
      <c r="L20" s="10">
        <v>466852.5</v>
      </c>
      <c r="M20" s="10">
        <v>234543.96</v>
      </c>
      <c r="N20" s="10">
        <v>102463.36000000002</v>
      </c>
      <c r="O20" s="10">
        <f>SUM(B20:N20)</f>
        <v>4438817.4</v>
      </c>
    </row>
    <row r="21" spans="1:15" ht="27" customHeight="1">
      <c r="A21" s="2" t="s">
        <v>4</v>
      </c>
      <c r="B21" s="8">
        <v>-37929.880000000005</v>
      </c>
      <c r="C21" s="8">
        <v>-34106.770000000004</v>
      </c>
      <c r="D21" s="8">
        <v>-29343.289999999997</v>
      </c>
      <c r="E21" s="8">
        <v>-5431.36</v>
      </c>
      <c r="F21" s="8">
        <v>-23721.719999999998</v>
      </c>
      <c r="G21" s="8">
        <v>-30362.12</v>
      </c>
      <c r="H21" s="8">
        <v>-4734.16</v>
      </c>
      <c r="I21" s="8">
        <v>-27667.81</v>
      </c>
      <c r="J21" s="8">
        <v>-27552.3</v>
      </c>
      <c r="K21" s="8">
        <v>-30730.57</v>
      </c>
      <c r="L21" s="8">
        <v>-22599.519999999997</v>
      </c>
      <c r="M21" s="8">
        <v>-11487.57</v>
      </c>
      <c r="N21" s="8">
        <v>-6804.990000000001</v>
      </c>
      <c r="O21" s="8">
        <f>SUM(B21:N21)</f>
        <v>-292472.06</v>
      </c>
    </row>
    <row r="22" spans="1:15" ht="27" customHeight="1">
      <c r="A22" s="6" t="s">
        <v>5</v>
      </c>
      <c r="B22" s="7">
        <f>+B20+B21</f>
        <v>534602.73</v>
      </c>
      <c r="C22" s="7">
        <f>+C20+C21</f>
        <v>357854.31</v>
      </c>
      <c r="D22" s="7">
        <f aca="true" t="shared" si="2" ref="D22:O22">+D20+D21</f>
        <v>365227.14</v>
      </c>
      <c r="E22" s="7">
        <f t="shared" si="2"/>
        <v>103363.36</v>
      </c>
      <c r="F22" s="7">
        <f t="shared" si="2"/>
        <v>352771.08</v>
      </c>
      <c r="G22" s="7">
        <f t="shared" si="2"/>
        <v>451382.89</v>
      </c>
      <c r="H22" s="7">
        <f t="shared" si="2"/>
        <v>75981.27</v>
      </c>
      <c r="I22" s="7">
        <f t="shared" si="2"/>
        <v>282481.6</v>
      </c>
      <c r="J22" s="7">
        <f t="shared" si="2"/>
        <v>340775.3700000001</v>
      </c>
      <c r="K22" s="7">
        <f t="shared" si="2"/>
        <v>518937.85000000003</v>
      </c>
      <c r="L22" s="7">
        <f t="shared" si="2"/>
        <v>444252.98</v>
      </c>
      <c r="M22" s="7">
        <f t="shared" si="2"/>
        <v>223056.38999999998</v>
      </c>
      <c r="N22" s="7">
        <f t="shared" si="2"/>
        <v>95658.37000000001</v>
      </c>
      <c r="O22" s="7">
        <f t="shared" si="2"/>
        <v>4146345.3400000003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2023-01-16T23:50:17Z</dcterms:modified>
  <cp:category/>
  <cp:version/>
  <cp:contentType/>
  <cp:contentStatus/>
</cp:coreProperties>
</file>