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TOTAL" sheetId="1" r:id="rId1"/>
  </sheets>
  <definedNames>
    <definedName name="_xlnm.Print_Area" localSheetId="0">'TOTAL'!$A$1:$K$73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<sst xmlns="http://schemas.openxmlformats.org/spreadsheetml/2006/main" count="85" uniqueCount="84">
  <si>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</si>
  <si>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</si>
  <si>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</si>
  <si>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</si>
  <si>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</si>
  <si>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</si>
  <si>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</si>
  <si>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</si>
  <si>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</si>
  <si>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</si>
  <si>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</si>
  <si>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</si>
  <si>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</si>
  <si>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</si>
  <si>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</si>
  <si>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</si>
  <si>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</si>
  <si>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</si>
  <si>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</si>
  <si>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</si>
  <si>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</si>
  <si>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</si>
  <si>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</si>
  <si>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</si>
  <si>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</si>
  <si>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</si>
  <si>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</si>
  <si>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</si>
  <si>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2. Tarifa de Remuneração por Passageiro Transportado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</si>
  <si>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</si>
  <si>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</si>
  <si>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</si>
  <si>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</si>
  <si>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</si>
  <si>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</si>
  <si>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</si>
  <si>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</si>
  <si>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</si>
  <si>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</si>
  <si>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</si>
  <si>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</si>
  <si>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</si>
  <si>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</si>
  <si>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</si>
  <si>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</si>
  <si>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</si>
  <si>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</si>
  <si>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</si>
  <si>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</si>
  <si>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</si>
  <si>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</si>
  <si>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</si>
  <si>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</si>
  <si>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</si>
  <si>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</si>
  <si>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</si>
  <si>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</si>
  <si>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</si>
  <si>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</si>
  <si>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</si>
  <si>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</si>
  <si>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</si>
  <si>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</si>
  <si>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</si>
  <si>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</si>
  <si>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</si>
  <si>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</si>
  <si>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</si>
  <si>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</si>
  <si>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</si>
  <si>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</si>
  <si>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</si>
  <si>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</si>
  <si>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</si>
  <si>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</si>
  <si>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</si>
  <si>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4.7. Remuneração Comunicação de dados por chip</t>
  </si>
  <si>
    <t>4.8.Remuneração Manutenção Validadores</t>
  </si>
  <si>
    <t>5.3. Revisão de Remuneração pelo Transporte Coletivo ¹</t>
  </si>
  <si>
    <t>¹ Valores da 10ª parcela da revisão do período de maio a dezembro/2021, referente ao reajuste de 2021, conforme previsto na cláusula segunda, item 2.2, subitem C, do termo de aditamento assinado em 30/09/2021.</t>
  </si>
  <si>
    <t>OPERAÇÃO DE 01 A 30/11/22 - VENCIMENTO DE 09/11 A 07/12/22</t>
  </si>
  <si>
    <t xml:space="preserve">  Revisão de passageiros transportados, total de 14.405 passageiros; revisões de fator de transição e ar condicionado, mês de outubro/22.</t>
  </si>
  <si>
    <t xml:space="preserve">  Revisão de remuneração da rede da madrugada, dos equipamentos embarcados e do ARLA, mês de out/22.</t>
  </si>
  <si>
    <t>3. Fator de Transição na Remuneração (Cálculo diário)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</si>
</sst>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Border="1" applyAlignment="1">
      <alignment vertical="center"/>
    </xf>
    <xf numFmtId="4" fontId="0" fillId="0" borderId="0" xfId="0" applyNumberForma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7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5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59"/>
      <c r="M2" s="59"/>
      <c r="N2" s="59"/>
      <c r="O2" s="59"/>
    </row>
    <row r="3" spans="1:11" ht="15.75">
      <c r="A3" s="48"/>
      <c r="B3" s="51"/>
      <c r="C3" s="48"/>
      <c r="D3" s="48" t="s">
        <v>47</v>
      </c>
      <c r="E3" s="50">
        <v>4.4</v>
      </c>
      <c r="F3" s="50"/>
      <c r="G3" s="49"/>
      <c r="H3" s="49"/>
      <c r="I3" s="49"/>
      <c r="J3" s="49"/>
      <c r="K3" s="48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6" t="s">
        <v>57</v>
      </c>
      <c r="C5" s="46" t="s">
        <v>43</v>
      </c>
      <c r="D5" s="47" t="s">
        <v>58</v>
      </c>
      <c r="E5" s="47" t="s">
        <v>59</v>
      </c>
      <c r="F5" s="47" t="s">
        <v>60</v>
      </c>
      <c r="G5" s="46" t="s">
        <v>61</v>
      </c>
      <c r="H5" s="47" t="s">
        <v>58</v>
      </c>
      <c r="I5" s="46" t="s">
        <v>42</v>
      </c>
      <c r="J5" s="46" t="s">
        <v>62</v>
      </c>
      <c r="K5" s="63"/>
    </row>
    <row r="6" spans="1:11" ht="18.75" customHeight="1">
      <c r="A6" s="63"/>
      <c r="B6" s="45" t="s">
        <v>41</v>
      </c>
      <c r="C6" s="45" t="s">
        <v>40</v>
      </c>
      <c r="D6" s="45" t="s">
        <v>39</v>
      </c>
      <c r="E6" s="45" t="s">
        <v>38</v>
      </c>
      <c r="F6" s="45" t="s">
        <v>37</v>
      </c>
      <c r="G6" s="45" t="s">
        <v>36</v>
      </c>
      <c r="H6" s="45" t="s">
        <v>35</v>
      </c>
      <c r="I6" s="45" t="s">
        <v>34</v>
      </c>
      <c r="J6" s="45" t="s">
        <v>33</v>
      </c>
      <c r="K6" s="63"/>
    </row>
    <row r="7" spans="1:14" ht="16.5" customHeight="1">
      <c r="A7" s="12" t="s">
        <v>32</v>
      </c>
      <c r="B7" s="44">
        <v>7976264</v>
      </c>
      <c r="C7" s="44">
        <v>6454130</v>
      </c>
      <c r="D7" s="44">
        <v>8171946</v>
      </c>
      <c r="E7" s="44">
        <v>4376406</v>
      </c>
      <c r="F7" s="44">
        <v>5668303</v>
      </c>
      <c r="G7" s="44">
        <v>5611288</v>
      </c>
      <c r="H7" s="44">
        <v>6523940</v>
      </c>
      <c r="I7" s="44">
        <v>9059914</v>
      </c>
      <c r="J7" s="44">
        <v>2758508</v>
      </c>
      <c r="K7" s="36">
        <f aca="true" t="shared" si="0" ref="K7:K13">SUM(B7:J7)</f>
        <v>56600699</v>
      </c>
      <c r="L7" s="43"/>
      <c r="M7"/>
      <c r="N7"/>
    </row>
    <row r="8" spans="1:14" ht="16.5" customHeight="1">
      <c r="A8" s="41" t="s">
        <v>31</v>
      </c>
      <c r="B8" s="42">
        <v>446663</v>
      </c>
      <c r="C8" s="42">
        <v>469213</v>
      </c>
      <c r="D8" s="42">
        <v>465248</v>
      </c>
      <c r="E8" s="42">
        <v>302577</v>
      </c>
      <c r="F8" s="42">
        <v>333505</v>
      </c>
      <c r="G8" s="42">
        <v>187135</v>
      </c>
      <c r="H8" s="42">
        <v>161487</v>
      </c>
      <c r="I8" s="42">
        <v>477176</v>
      </c>
      <c r="J8" s="42">
        <v>91622</v>
      </c>
      <c r="K8" s="36">
        <f t="shared" si="0"/>
        <v>2934626</v>
      </c>
      <c r="L8"/>
      <c r="M8"/>
      <c r="N8"/>
    </row>
    <row r="9" spans="1:14" ht="16.5" customHeight="1">
      <c r="A9" s="21" t="s">
        <v>30</v>
      </c>
      <c r="B9" s="42">
        <v>445433</v>
      </c>
      <c r="C9" s="42">
        <v>469016</v>
      </c>
      <c r="D9" s="42">
        <v>465096</v>
      </c>
      <c r="E9" s="42">
        <v>298025</v>
      </c>
      <c r="F9" s="42">
        <v>333175</v>
      </c>
      <c r="G9" s="42">
        <v>187075</v>
      </c>
      <c r="H9" s="42">
        <v>161487</v>
      </c>
      <c r="I9" s="42">
        <v>475526</v>
      </c>
      <c r="J9" s="42">
        <v>91622</v>
      </c>
      <c r="K9" s="36">
        <f t="shared" si="0"/>
        <v>2926455</v>
      </c>
      <c r="L9"/>
      <c r="M9"/>
      <c r="N9"/>
    </row>
    <row r="10" spans="1:14" ht="16.5" customHeight="1">
      <c r="A10" s="21" t="s">
        <v>29</v>
      </c>
      <c r="B10" s="42">
        <v>1230</v>
      </c>
      <c r="C10" s="42">
        <v>197</v>
      </c>
      <c r="D10" s="42">
        <v>152</v>
      </c>
      <c r="E10" s="42">
        <v>4552</v>
      </c>
      <c r="F10" s="42">
        <v>330</v>
      </c>
      <c r="G10" s="42">
        <v>60</v>
      </c>
      <c r="H10" s="42">
        <v>0</v>
      </c>
      <c r="I10" s="42">
        <v>1650</v>
      </c>
      <c r="J10" s="42">
        <v>0</v>
      </c>
      <c r="K10" s="36">
        <f t="shared" si="0"/>
        <v>8171</v>
      </c>
      <c r="L10"/>
      <c r="M10"/>
      <c r="N10"/>
    </row>
    <row r="11" spans="1:14" ht="16.5" customHeight="1">
      <c r="A11" s="41" t="s">
        <v>66</v>
      </c>
      <c r="B11" s="42">
        <v>7529601</v>
      </c>
      <c r="C11" s="42">
        <v>5984917</v>
      </c>
      <c r="D11" s="42">
        <v>7706698</v>
      </c>
      <c r="E11" s="42">
        <v>4073829</v>
      </c>
      <c r="F11" s="42">
        <v>5334798</v>
      </c>
      <c r="G11" s="42">
        <v>5424153</v>
      </c>
      <c r="H11" s="42">
        <v>6362453</v>
      </c>
      <c r="I11" s="42">
        <v>8582738</v>
      </c>
      <c r="J11" s="42">
        <v>2666886</v>
      </c>
      <c r="K11" s="36">
        <f t="shared" si="0"/>
        <v>53666073</v>
      </c>
      <c r="L11" s="57"/>
      <c r="M11" s="57"/>
      <c r="N11" s="57"/>
    </row>
    <row r="12" spans="1:14" ht="16.5" customHeight="1">
      <c r="A12" s="21" t="s">
        <v>67</v>
      </c>
      <c r="B12" s="42">
        <v>448498</v>
      </c>
      <c r="C12" s="42">
        <v>394501</v>
      </c>
      <c r="D12" s="42">
        <v>512260</v>
      </c>
      <c r="E12" s="42">
        <v>332985</v>
      </c>
      <c r="F12" s="42">
        <v>282189</v>
      </c>
      <c r="G12" s="42">
        <v>262675</v>
      </c>
      <c r="H12" s="42">
        <v>256571</v>
      </c>
      <c r="I12" s="42">
        <v>393727</v>
      </c>
      <c r="J12" s="42">
        <v>100872</v>
      </c>
      <c r="K12" s="36">
        <f t="shared" si="0"/>
        <v>2984278</v>
      </c>
      <c r="L12" s="57"/>
      <c r="M12" s="57"/>
      <c r="N12" s="57"/>
    </row>
    <row r="13" spans="1:14" ht="16.5" customHeight="1">
      <c r="A13" s="21" t="s">
        <v>68</v>
      </c>
      <c r="B13" s="40">
        <v>7081103</v>
      </c>
      <c r="C13" s="40">
        <v>5590416</v>
      </c>
      <c r="D13" s="40">
        <v>7194438</v>
      </c>
      <c r="E13" s="40">
        <v>3740844</v>
      </c>
      <c r="F13" s="40">
        <v>5052609</v>
      </c>
      <c r="G13" s="40">
        <v>5161478</v>
      </c>
      <c r="H13" s="40">
        <v>6105882</v>
      </c>
      <c r="I13" s="40">
        <v>8189011</v>
      </c>
      <c r="J13" s="40">
        <v>2566014</v>
      </c>
      <c r="K13" s="36">
        <f t="shared" si="0"/>
        <v>50681795</v>
      </c>
      <c r="L13" s="58"/>
      <c r="M13" s="57"/>
      <c r="N13" s="57"/>
    </row>
    <row r="14" spans="1:14" ht="12" customHeight="1">
      <c r="A14" s="21"/>
      <c r="B14" s="40"/>
      <c r="C14" s="40"/>
      <c r="D14" s="40"/>
      <c r="E14" s="40"/>
      <c r="F14" s="40"/>
      <c r="G14" s="40"/>
      <c r="H14" s="40"/>
      <c r="I14" s="40"/>
      <c r="J14" s="40"/>
      <c r="K14" s="36"/>
      <c r="L14"/>
      <c r="M14"/>
      <c r="N14"/>
    </row>
    <row r="15" spans="1:14" ht="15.75" customHeight="1">
      <c r="A15" s="15" t="s">
        <v>28</v>
      </c>
      <c r="B15" s="39">
        <v>4.4911</v>
      </c>
      <c r="C15" s="39">
        <v>4.9339</v>
      </c>
      <c r="D15" s="39">
        <v>5.4695</v>
      </c>
      <c r="E15" s="39">
        <v>4.7554</v>
      </c>
      <c r="F15" s="39">
        <v>5.0324</v>
      </c>
      <c r="G15" s="39">
        <v>5.0834</v>
      </c>
      <c r="H15" s="39">
        <v>4.0475</v>
      </c>
      <c r="I15" s="39">
        <v>4.0885</v>
      </c>
      <c r="J15" s="39">
        <v>4.6262</v>
      </c>
      <c r="K15" s="30"/>
      <c r="L15"/>
      <c r="M15"/>
      <c r="N15"/>
    </row>
    <row r="16" spans="1:12" ht="15.75" customHeight="1">
      <c r="A16" s="15" t="s">
        <v>69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0"/>
      <c r="L16" s="57"/>
    </row>
    <row r="17" spans="1:11" ht="12" customHeight="1">
      <c r="A17" s="16"/>
      <c r="B17" s="16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0"/>
    </row>
    <row r="18" spans="1:11" ht="16.5" customHeight="1">
      <c r="A18" s="15" t="s">
        <v>83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0"/>
    </row>
    <row r="19" spans="1:11" ht="12" customHeight="1">
      <c r="A19" s="15"/>
      <c r="B19" s="30">
        <v>0</v>
      </c>
      <c r="C19" s="30">
        <v>0</v>
      </c>
      <c r="D19" s="30">
        <v>0</v>
      </c>
      <c r="E19" s="36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14"/>
    </row>
    <row r="20" spans="1:14" ht="16.5" customHeight="1">
      <c r="A20" s="35" t="s">
        <v>71</v>
      </c>
      <c r="B20" s="34">
        <v>42573226.410000004</v>
      </c>
      <c r="C20" s="34">
        <v>40267437.86</v>
      </c>
      <c r="D20" s="34">
        <v>50849932.43999999</v>
      </c>
      <c r="E20" s="34">
        <v>30350245.79</v>
      </c>
      <c r="F20" s="34">
        <v>31434066.64</v>
      </c>
      <c r="G20" s="34">
        <v>34900649.51</v>
      </c>
      <c r="H20" s="34">
        <v>31660511.6</v>
      </c>
      <c r="I20" s="34">
        <v>43648446.54</v>
      </c>
      <c r="J20" s="34">
        <v>14313277.250000006</v>
      </c>
      <c r="K20" s="34">
        <f aca="true" t="shared" si="1" ref="K20:K28">SUM(B20:J20)</f>
        <v>319997794.03999996</v>
      </c>
      <c r="L20"/>
      <c r="M20"/>
      <c r="N20"/>
    </row>
    <row r="21" spans="1:14" ht="16.5" customHeight="1">
      <c r="A21" s="33" t="s">
        <v>27</v>
      </c>
      <c r="B21" s="56">
        <v>35822199.25</v>
      </c>
      <c r="C21" s="56">
        <v>31844031.97</v>
      </c>
      <c r="D21" s="56">
        <v>44696458.599999994</v>
      </c>
      <c r="E21" s="56">
        <v>20811561.11</v>
      </c>
      <c r="F21" s="56">
        <v>28525168.03</v>
      </c>
      <c r="G21" s="56">
        <v>28524421.42</v>
      </c>
      <c r="H21" s="56">
        <v>26405647.200000003</v>
      </c>
      <c r="I21" s="56">
        <v>37041458.379999995</v>
      </c>
      <c r="J21" s="56">
        <v>12761409.690000005</v>
      </c>
      <c r="K21" s="29">
        <f t="shared" si="1"/>
        <v>266432355.64999998</v>
      </c>
      <c r="L21"/>
      <c r="M21"/>
      <c r="N21"/>
    </row>
    <row r="22" spans="1:14" ht="16.5" customHeight="1">
      <c r="A22" s="17" t="s">
        <v>26</v>
      </c>
      <c r="B22" s="29">
        <v>5357172.100000001</v>
      </c>
      <c r="C22" s="29">
        <v>6877290.930000002</v>
      </c>
      <c r="D22" s="29">
        <v>4414855.899999999</v>
      </c>
      <c r="E22" s="29">
        <v>8444768.77</v>
      </c>
      <c r="F22" s="29">
        <v>1756160.9500000002</v>
      </c>
      <c r="G22" s="29">
        <v>5305790.77</v>
      </c>
      <c r="H22" s="29">
        <v>3967598.9400000004</v>
      </c>
      <c r="I22" s="29">
        <v>4524073.34</v>
      </c>
      <c r="J22" s="29">
        <v>1185096.52</v>
      </c>
      <c r="K22" s="29">
        <f t="shared" si="1"/>
        <v>41832808.220000006</v>
      </c>
      <c r="L22"/>
      <c r="M22"/>
      <c r="N22"/>
    </row>
    <row r="23" spans="1:14" ht="16.5" customHeight="1">
      <c r="A23" s="17" t="s">
        <v>25</v>
      </c>
      <c r="B23" s="29">
        <v>1263559.14</v>
      </c>
      <c r="C23" s="29">
        <v>1368041.87</v>
      </c>
      <c r="D23" s="29">
        <v>1489548.9800000002</v>
      </c>
      <c r="E23" s="29">
        <v>935429.4299999999</v>
      </c>
      <c r="F23" s="29">
        <v>1044387.7699999998</v>
      </c>
      <c r="G23" s="29">
        <v>955905.13</v>
      </c>
      <c r="H23" s="29">
        <v>1122152.67</v>
      </c>
      <c r="I23" s="29">
        <v>1895906.7099999997</v>
      </c>
      <c r="J23" s="29">
        <v>492562.21</v>
      </c>
      <c r="K23" s="29">
        <f t="shared" si="1"/>
        <v>10567493.91</v>
      </c>
      <c r="L23"/>
      <c r="M23"/>
      <c r="N23"/>
    </row>
    <row r="24" spans="1:14" ht="16.5" customHeight="1">
      <c r="A24" s="17" t="s">
        <v>24</v>
      </c>
      <c r="B24" s="29">
        <v>53612.18</v>
      </c>
      <c r="C24" s="29">
        <v>107224.36</v>
      </c>
      <c r="D24" s="29">
        <v>160836.54000000007</v>
      </c>
      <c r="E24" s="29">
        <v>107224.36</v>
      </c>
      <c r="F24" s="29">
        <v>53612.18</v>
      </c>
      <c r="G24" s="29">
        <v>53612.18</v>
      </c>
      <c r="H24" s="29">
        <v>107224.36</v>
      </c>
      <c r="I24" s="29">
        <v>107224.36</v>
      </c>
      <c r="J24" s="29">
        <v>53612.18</v>
      </c>
      <c r="K24" s="29">
        <f t="shared" si="1"/>
        <v>804182.7000000001</v>
      </c>
      <c r="L24"/>
      <c r="M24"/>
      <c r="N24"/>
    </row>
    <row r="25" spans="1:14" ht="16.5" customHeight="1">
      <c r="A25" s="17" t="s">
        <v>23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-205192.5</v>
      </c>
      <c r="K25" s="29">
        <f t="shared" si="1"/>
        <v>-205192.5</v>
      </c>
      <c r="L25"/>
      <c r="M25"/>
      <c r="N25"/>
    </row>
    <row r="26" spans="1:14" ht="16.5" customHeight="1">
      <c r="A26" s="17" t="s">
        <v>70</v>
      </c>
      <c r="B26" s="29">
        <v>39484.34</v>
      </c>
      <c r="C26" s="29">
        <v>37341.43000000001</v>
      </c>
      <c r="D26" s="29">
        <v>48047.72</v>
      </c>
      <c r="E26" s="29">
        <v>27965.020000000004</v>
      </c>
      <c r="F26" s="29">
        <v>29860.209999999995</v>
      </c>
      <c r="G26" s="29">
        <v>33454.11</v>
      </c>
      <c r="H26" s="29">
        <v>30223.629999999997</v>
      </c>
      <c r="I26" s="29">
        <v>41115.67</v>
      </c>
      <c r="J26" s="29">
        <v>12924.55</v>
      </c>
      <c r="K26" s="29">
        <f t="shared" si="1"/>
        <v>300416.68</v>
      </c>
      <c r="L26" s="57"/>
      <c r="M26" s="57"/>
      <c r="N26" s="57"/>
    </row>
    <row r="27" spans="1:14" ht="16.5" customHeight="1">
      <c r="A27" s="17" t="s">
        <v>76</v>
      </c>
      <c r="B27" s="29">
        <v>10542.6</v>
      </c>
      <c r="C27" s="29">
        <v>8996.099999999999</v>
      </c>
      <c r="D27" s="29">
        <v>10637.099999999999</v>
      </c>
      <c r="E27" s="29">
        <v>6185.999999999996</v>
      </c>
      <c r="F27" s="29">
        <v>7015.799999999998</v>
      </c>
      <c r="G27" s="29">
        <v>7147.800000000004</v>
      </c>
      <c r="H27" s="29">
        <v>7072.5</v>
      </c>
      <c r="I27" s="29">
        <v>9128.100000000004</v>
      </c>
      <c r="J27" s="29">
        <v>3507.899999999999</v>
      </c>
      <c r="K27" s="29">
        <f t="shared" si="1"/>
        <v>70233.89999999998</v>
      </c>
      <c r="L27" s="57"/>
      <c r="M27" s="57"/>
      <c r="N27" s="57"/>
    </row>
    <row r="28" spans="1:14" ht="16.5" customHeight="1">
      <c r="A28" s="17" t="s">
        <v>77</v>
      </c>
      <c r="B28" s="29">
        <v>26656.800000000003</v>
      </c>
      <c r="C28" s="29">
        <v>24511.20000000001</v>
      </c>
      <c r="D28" s="29">
        <v>29547.59999999998</v>
      </c>
      <c r="E28" s="29">
        <v>17111.10000000001</v>
      </c>
      <c r="F28" s="29">
        <v>17861.699999999993</v>
      </c>
      <c r="G28" s="29">
        <v>20318.10000000001</v>
      </c>
      <c r="H28" s="29">
        <v>20592.3</v>
      </c>
      <c r="I28" s="29">
        <v>29539.979999999996</v>
      </c>
      <c r="J28" s="29">
        <v>9356.700000000003</v>
      </c>
      <c r="K28" s="29">
        <f t="shared" si="1"/>
        <v>195495.47999999998</v>
      </c>
      <c r="L28" s="57"/>
      <c r="M28" s="57"/>
      <c r="N28" s="57"/>
    </row>
    <row r="29" spans="1:11" ht="12" customHeight="1">
      <c r="A29" s="32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</row>
    <row r="30" spans="1:11" ht="12" customHeight="1">
      <c r="A30" s="17"/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/>
    </row>
    <row r="31" spans="1:14" ht="16.5" customHeight="1">
      <c r="A31" s="15" t="s">
        <v>22</v>
      </c>
      <c r="B31" s="29">
        <v>-2238612.92</v>
      </c>
      <c r="C31" s="29">
        <v>-900985.9099999997</v>
      </c>
      <c r="D31" s="29">
        <v>-2170826.3800000004</v>
      </c>
      <c r="E31" s="29">
        <v>-1791813.88</v>
      </c>
      <c r="F31" s="29">
        <v>-571765.0299999999</v>
      </c>
      <c r="G31" s="29">
        <v>-2162191.7</v>
      </c>
      <c r="H31" s="29">
        <v>-573570.8099999999</v>
      </c>
      <c r="I31" s="29">
        <v>-1464406.3800000001</v>
      </c>
      <c r="J31" s="29">
        <v>-287770.85</v>
      </c>
      <c r="K31" s="29">
        <f aca="true" t="shared" si="2" ref="K31:K41">SUM(B31:J31)</f>
        <v>-12161943.860000001</v>
      </c>
      <c r="L31"/>
      <c r="M31"/>
      <c r="N31"/>
    </row>
    <row r="32" spans="1:14" ht="16.5" customHeight="1">
      <c r="A32" s="17" t="s">
        <v>21</v>
      </c>
      <c r="B32" s="29">
        <v>-3638171.7299999995</v>
      </c>
      <c r="C32" s="29">
        <v>-2199169.21</v>
      </c>
      <c r="D32" s="29">
        <v>-2536763.6</v>
      </c>
      <c r="E32" s="29">
        <v>-2942040.5700000003</v>
      </c>
      <c r="F32" s="29">
        <v>-1465970</v>
      </c>
      <c r="G32" s="29">
        <v>-3064192.790000001</v>
      </c>
      <c r="H32" s="29">
        <v>-1093846.75</v>
      </c>
      <c r="I32" s="29">
        <v>-2690483.38</v>
      </c>
      <c r="J32" s="29">
        <v>-587674.17</v>
      </c>
      <c r="K32" s="29">
        <f t="shared" si="2"/>
        <v>-20218312.2</v>
      </c>
      <c r="L32"/>
      <c r="M32"/>
      <c r="N32"/>
    </row>
    <row r="33" spans="1:14" s="22" customFormat="1" ht="16.5" customHeight="1">
      <c r="A33" s="28" t="s">
        <v>54</v>
      </c>
      <c r="B33" s="29">
        <v>-1959905.2000000002</v>
      </c>
      <c r="C33" s="29">
        <v>-2063670.3999999997</v>
      </c>
      <c r="D33" s="29">
        <v>-2046422.4000000001</v>
      </c>
      <c r="E33" s="29">
        <v>-1311310</v>
      </c>
      <c r="F33" s="29">
        <v>-1465970</v>
      </c>
      <c r="G33" s="29">
        <v>-823130</v>
      </c>
      <c r="H33" s="29">
        <v>-710542.7999999998</v>
      </c>
      <c r="I33" s="29">
        <v>-2092314.4000000001</v>
      </c>
      <c r="J33" s="29">
        <v>-403136.79999999993</v>
      </c>
      <c r="K33" s="29">
        <f t="shared" si="2"/>
        <v>-12876402.000000002</v>
      </c>
      <c r="L33" s="27"/>
      <c r="M33"/>
      <c r="N33"/>
    </row>
    <row r="34" spans="1:14" ht="16.5" customHeight="1">
      <c r="A34" s="24" t="s">
        <v>20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f t="shared" si="2"/>
        <v>0</v>
      </c>
      <c r="L34"/>
      <c r="M34"/>
      <c r="N34"/>
    </row>
    <row r="35" spans="1:14" ht="16.5" customHeight="1">
      <c r="A35" s="24" t="s">
        <v>19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f t="shared" si="2"/>
        <v>0</v>
      </c>
      <c r="L35"/>
      <c r="M35"/>
      <c r="N35"/>
    </row>
    <row r="36" spans="1:14" ht="16.5" customHeight="1">
      <c r="A36" s="24" t="s">
        <v>18</v>
      </c>
      <c r="B36" s="29">
        <v>-1678266.53</v>
      </c>
      <c r="C36" s="29">
        <v>-135498.81</v>
      </c>
      <c r="D36" s="29">
        <v>-490341.19999999995</v>
      </c>
      <c r="E36" s="29">
        <v>-1630730.5699999998</v>
      </c>
      <c r="F36" s="29">
        <v>0</v>
      </c>
      <c r="G36" s="29">
        <v>-2241062.79</v>
      </c>
      <c r="H36" s="29">
        <v>-383303.95000000007</v>
      </c>
      <c r="I36" s="29">
        <v>-598168.98</v>
      </c>
      <c r="J36" s="29">
        <v>-184537.37000000002</v>
      </c>
      <c r="K36" s="29">
        <f t="shared" si="2"/>
        <v>-7341910.2</v>
      </c>
      <c r="L36"/>
      <c r="M36"/>
      <c r="N36"/>
    </row>
    <row r="37" spans="1:14" s="22" customFormat="1" ht="16.5" customHeight="1">
      <c r="A37" s="17" t="s">
        <v>17</v>
      </c>
      <c r="B37" s="29">
        <v>-652922.76</v>
      </c>
      <c r="C37" s="29">
        <v>-533614.84</v>
      </c>
      <c r="D37" s="29">
        <v>-1868698.8699999996</v>
      </c>
      <c r="E37" s="29">
        <v>-392899.20999999996</v>
      </c>
      <c r="F37" s="29">
        <v>-560588.23</v>
      </c>
      <c r="G37" s="29">
        <v>-611236.73</v>
      </c>
      <c r="H37" s="29">
        <v>-863148.61</v>
      </c>
      <c r="I37" s="29">
        <v>-674148.56</v>
      </c>
      <c r="J37" s="29">
        <v>-361813.5900000001</v>
      </c>
      <c r="K37" s="29">
        <f t="shared" si="2"/>
        <v>-6519071.4</v>
      </c>
      <c r="L37"/>
      <c r="M37"/>
      <c r="N37"/>
    </row>
    <row r="38" spans="1:14" ht="16.5" customHeight="1">
      <c r="A38" s="24" t="s">
        <v>16</v>
      </c>
      <c r="B38" s="25">
        <v>0</v>
      </c>
      <c r="C38" s="25">
        <v>0</v>
      </c>
      <c r="D38" s="29">
        <v>-693855.7700000004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9">
        <v>-200867.62999999992</v>
      </c>
      <c r="K38" s="29">
        <f t="shared" si="2"/>
        <v>-894723.4000000003</v>
      </c>
      <c r="L38"/>
      <c r="M38"/>
      <c r="N38"/>
    </row>
    <row r="39" spans="1:14" ht="16.5" customHeight="1">
      <c r="A39" s="24" t="s">
        <v>15</v>
      </c>
      <c r="B39" s="29">
        <v>-11073.189999999999</v>
      </c>
      <c r="C39" s="29">
        <v>-1846.92</v>
      </c>
      <c r="D39" s="29">
        <v>-9167.529999999999</v>
      </c>
      <c r="E39" s="29">
        <v>-396</v>
      </c>
      <c r="F39" s="29">
        <v>-24633.92</v>
      </c>
      <c r="G39" s="29">
        <v>-34772.759999999995</v>
      </c>
      <c r="H39" s="29">
        <v>-22335.989999999998</v>
      </c>
      <c r="I39" s="29">
        <v>-27997.46</v>
      </c>
      <c r="J39" s="29">
        <v>-2077.41</v>
      </c>
      <c r="K39" s="29">
        <f t="shared" si="2"/>
        <v>-134301.18</v>
      </c>
      <c r="L39"/>
      <c r="M39"/>
      <c r="N39"/>
    </row>
    <row r="40" spans="1:14" ht="16.5" customHeight="1">
      <c r="A40" s="24" t="s">
        <v>14</v>
      </c>
      <c r="B40" s="29">
        <v>-792</v>
      </c>
      <c r="C40" s="29">
        <v>-2376</v>
      </c>
      <c r="D40" s="29">
        <v>0</v>
      </c>
      <c r="E40" s="29">
        <v>0</v>
      </c>
      <c r="F40" s="29">
        <v>-3168</v>
      </c>
      <c r="G40" s="29">
        <v>-1188</v>
      </c>
      <c r="H40" s="25">
        <v>0</v>
      </c>
      <c r="I40" s="29">
        <v>-2772</v>
      </c>
      <c r="J40" s="25">
        <v>0</v>
      </c>
      <c r="K40" s="29">
        <f t="shared" si="2"/>
        <v>-10296</v>
      </c>
      <c r="L40"/>
      <c r="M40"/>
      <c r="N40"/>
    </row>
    <row r="41" spans="1:14" ht="16.5" customHeight="1">
      <c r="A41" s="24" t="s">
        <v>13</v>
      </c>
      <c r="B41" s="25">
        <v>0</v>
      </c>
      <c r="C41" s="25">
        <v>0</v>
      </c>
      <c r="D41" s="25">
        <v>0</v>
      </c>
      <c r="E41" s="25">
        <v>0</v>
      </c>
      <c r="F41" s="29">
        <v>6755.44</v>
      </c>
      <c r="G41" s="29">
        <v>0</v>
      </c>
      <c r="H41" s="25">
        <v>0</v>
      </c>
      <c r="I41" s="25">
        <v>0</v>
      </c>
      <c r="J41" s="25">
        <v>0</v>
      </c>
      <c r="K41" s="29">
        <f t="shared" si="2"/>
        <v>6755.44</v>
      </c>
      <c r="L41"/>
      <c r="M41"/>
      <c r="N41"/>
    </row>
    <row r="42" spans="1:14" ht="16.5" customHeight="1">
      <c r="A42" s="24" t="s">
        <v>12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16">
        <v>0</v>
      </c>
      <c r="L42"/>
      <c r="M42"/>
      <c r="N42"/>
    </row>
    <row r="43" spans="1:14" ht="16.5" customHeight="1">
      <c r="A43" s="24" t="s">
        <v>11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16">
        <v>0</v>
      </c>
      <c r="L43"/>
      <c r="M43"/>
      <c r="N43"/>
    </row>
    <row r="44" spans="1:12" s="22" customFormat="1" ht="16.5" customHeight="1">
      <c r="A44" s="24" t="s">
        <v>10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16">
        <v>0</v>
      </c>
      <c r="L44" s="23"/>
    </row>
    <row r="45" spans="1:14" s="22" customFormat="1" ht="16.5" customHeight="1">
      <c r="A45" s="24" t="s">
        <v>64</v>
      </c>
      <c r="B45" s="25">
        <v>0</v>
      </c>
      <c r="C45" s="25">
        <v>0</v>
      </c>
      <c r="D45" s="29">
        <v>36369000</v>
      </c>
      <c r="E45" s="29">
        <v>0</v>
      </c>
      <c r="F45" s="25">
        <v>0</v>
      </c>
      <c r="G45" s="25">
        <v>0</v>
      </c>
      <c r="H45" s="29">
        <v>23148000</v>
      </c>
      <c r="I45" s="25">
        <v>0</v>
      </c>
      <c r="J45" s="25">
        <v>0</v>
      </c>
      <c r="K45" s="29">
        <f aca="true" t="shared" si="3" ref="K45:K52">SUM(B45:J45)</f>
        <v>59517000</v>
      </c>
      <c r="L45" s="23"/>
      <c r="M45"/>
      <c r="N45"/>
    </row>
    <row r="46" spans="1:14" s="22" customFormat="1" ht="16.5" customHeight="1">
      <c r="A46" s="24" t="s">
        <v>65</v>
      </c>
      <c r="B46" s="29">
        <v>-421500</v>
      </c>
      <c r="C46" s="29">
        <v>-321750</v>
      </c>
      <c r="D46" s="29">
        <v>-37267500</v>
      </c>
      <c r="E46" s="29">
        <v>-237000</v>
      </c>
      <c r="F46" s="29">
        <v>-373500</v>
      </c>
      <c r="G46" s="29">
        <v>-389250</v>
      </c>
      <c r="H46" s="29">
        <v>-23820750</v>
      </c>
      <c r="I46" s="29">
        <v>-414750</v>
      </c>
      <c r="J46" s="29">
        <v>-87000</v>
      </c>
      <c r="K46" s="29">
        <f t="shared" si="3"/>
        <v>-63333000</v>
      </c>
      <c r="L46" s="23"/>
      <c r="M46"/>
      <c r="N46"/>
    </row>
    <row r="47" spans="1:14" s="22" customFormat="1" ht="16.5" customHeight="1">
      <c r="A47" s="24" t="s">
        <v>9</v>
      </c>
      <c r="B47" s="29">
        <v>-219557.57</v>
      </c>
      <c r="C47" s="29">
        <v>-207641.91999999995</v>
      </c>
      <c r="D47" s="29">
        <v>-267175.57</v>
      </c>
      <c r="E47" s="29">
        <v>-155503.20999999996</v>
      </c>
      <c r="F47" s="29">
        <v>-166041.74999999997</v>
      </c>
      <c r="G47" s="29">
        <v>-186025.96999999997</v>
      </c>
      <c r="H47" s="29">
        <v>-168062.61999999994</v>
      </c>
      <c r="I47" s="29">
        <v>-228629.10000000006</v>
      </c>
      <c r="J47" s="29">
        <v>-71868.55</v>
      </c>
      <c r="K47" s="29">
        <f t="shared" si="3"/>
        <v>-1670506.26</v>
      </c>
      <c r="L47" s="23"/>
      <c r="M47"/>
      <c r="N47"/>
    </row>
    <row r="48" spans="1:12" ht="12" customHeight="1">
      <c r="A48" s="21"/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/>
      <c r="L48" s="20"/>
    </row>
    <row r="49" spans="1:14" ht="16.5" customHeight="1">
      <c r="A49" s="17" t="s">
        <v>78</v>
      </c>
      <c r="B49" s="16">
        <v>2052481.57</v>
      </c>
      <c r="C49" s="16">
        <v>1831798.1400000001</v>
      </c>
      <c r="D49" s="16">
        <v>2234636.09</v>
      </c>
      <c r="E49" s="16">
        <v>1543125.9</v>
      </c>
      <c r="F49" s="16">
        <v>1454793.2</v>
      </c>
      <c r="G49" s="16">
        <v>1513237.82</v>
      </c>
      <c r="H49" s="16">
        <v>1383424.55</v>
      </c>
      <c r="I49" s="16">
        <v>1900225.56</v>
      </c>
      <c r="J49" s="16">
        <v>661716.91</v>
      </c>
      <c r="K49" s="29">
        <f t="shared" si="3"/>
        <v>14575439.74</v>
      </c>
      <c r="L49"/>
      <c r="M49"/>
      <c r="N49"/>
    </row>
    <row r="50" spans="1:14" ht="16.5" customHeight="1">
      <c r="A50" s="17" t="s">
        <v>72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29">
        <f t="shared" si="3"/>
        <v>0</v>
      </c>
      <c r="L50" s="53"/>
      <c r="M50" s="57"/>
      <c r="N50" s="57"/>
    </row>
    <row r="51" spans="1:14" ht="16.5" customHeight="1">
      <c r="A51" s="24" t="s">
        <v>73</v>
      </c>
      <c r="B51" s="29">
        <v>-2371625.7600000007</v>
      </c>
      <c r="C51" s="29">
        <v>-2443377.04</v>
      </c>
      <c r="D51" s="29">
        <v>-3156105.86</v>
      </c>
      <c r="E51" s="29">
        <v>-2287675.48</v>
      </c>
      <c r="F51" s="29">
        <v>-1549838.0500000003</v>
      </c>
      <c r="G51" s="29">
        <v>-1616337.0099999998</v>
      </c>
      <c r="H51" s="29">
        <v>-1232128.67</v>
      </c>
      <c r="I51" s="29">
        <v>-1880675.9399999995</v>
      </c>
      <c r="J51" s="29">
        <v>-520527.62</v>
      </c>
      <c r="K51" s="29">
        <f t="shared" si="3"/>
        <v>-17058291.43</v>
      </c>
      <c r="L51" s="57"/>
      <c r="M51" s="57"/>
      <c r="N51" s="57"/>
    </row>
    <row r="52" spans="1:14" ht="16.5" customHeight="1">
      <c r="A52" s="24" t="s">
        <v>74</v>
      </c>
      <c r="B52" s="29">
        <v>2371625.7600000007</v>
      </c>
      <c r="C52" s="29">
        <v>2443377.04</v>
      </c>
      <c r="D52" s="29">
        <v>3156105.86</v>
      </c>
      <c r="E52" s="29">
        <v>2287675.48</v>
      </c>
      <c r="F52" s="29">
        <v>1549838.0500000003</v>
      </c>
      <c r="G52" s="29">
        <v>1616337.0099999998</v>
      </c>
      <c r="H52" s="29">
        <v>1232128.67</v>
      </c>
      <c r="I52" s="29">
        <v>1880675.9399999995</v>
      </c>
      <c r="J52" s="29">
        <v>520527.62</v>
      </c>
      <c r="K52" s="29">
        <f t="shared" si="3"/>
        <v>17058291.43</v>
      </c>
      <c r="L52" s="53"/>
      <c r="M52" s="57"/>
      <c r="N52" s="57"/>
    </row>
    <row r="53" spans="1:12" ht="12" customHeight="1">
      <c r="A53" s="17"/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9"/>
      <c r="L53" s="8"/>
    </row>
    <row r="54" spans="1:12" ht="16.5" customHeight="1">
      <c r="A54" s="15" t="s">
        <v>8</v>
      </c>
      <c r="B54" s="26">
        <v>40334613.489999995</v>
      </c>
      <c r="C54" s="26">
        <v>39366451.949999996</v>
      </c>
      <c r="D54" s="26">
        <v>48679106.059999995</v>
      </c>
      <c r="E54" s="26">
        <v>28558431.910000008</v>
      </c>
      <c r="F54" s="26">
        <v>30862301.609999996</v>
      </c>
      <c r="G54" s="26">
        <v>32738457.81</v>
      </c>
      <c r="H54" s="26">
        <v>31086940.79</v>
      </c>
      <c r="I54" s="26">
        <v>42184040.160000004</v>
      </c>
      <c r="J54" s="26">
        <v>14025506.400000002</v>
      </c>
      <c r="K54" s="19">
        <f>SUM(B54:J54)</f>
        <v>307835850.17999995</v>
      </c>
      <c r="L54" s="52"/>
    </row>
    <row r="55" spans="1:13" ht="16.5" customHeight="1">
      <c r="A55" s="17" t="s">
        <v>7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f>SUM(B55:J55)</f>
        <v>0</v>
      </c>
      <c r="L55" s="60"/>
      <c r="M55" s="18"/>
    </row>
    <row r="56" spans="1:14" ht="16.5" customHeight="1">
      <c r="A56" s="17" t="s">
        <v>6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16">
        <f>SUM(B56:J56)</f>
        <v>0</v>
      </c>
      <c r="L56"/>
      <c r="M56"/>
      <c r="N56"/>
    </row>
    <row r="57" spans="1:11" ht="12" customHeight="1">
      <c r="A57" s="15"/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/>
    </row>
    <row r="58" spans="1:12" ht="12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54"/>
    </row>
    <row r="59" spans="1:11" ht="12" customHeight="1">
      <c r="A59" s="12"/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/>
    </row>
    <row r="60" spans="1:12" ht="16.5" customHeight="1">
      <c r="A60" s="10" t="s">
        <v>5</v>
      </c>
      <c r="B60" s="9">
        <v>40334613.46</v>
      </c>
      <c r="C60" s="9">
        <v>39366451.95901479</v>
      </c>
      <c r="D60" s="9">
        <v>48679106.05481693</v>
      </c>
      <c r="E60" s="9">
        <v>28558431.905074485</v>
      </c>
      <c r="F60" s="9">
        <v>30862301.63669879</v>
      </c>
      <c r="G60" s="9">
        <v>32738457.81035696</v>
      </c>
      <c r="H60" s="9">
        <v>31086940.794545088</v>
      </c>
      <c r="I60" s="9">
        <v>42184040.11</v>
      </c>
      <c r="J60" s="9">
        <v>14025506.376219615</v>
      </c>
      <c r="K60" s="5">
        <f>SUM(K61:K73)</f>
        <v>307835850.10672665</v>
      </c>
      <c r="L60" s="8"/>
    </row>
    <row r="61" spans="1:12" ht="16.5" customHeight="1">
      <c r="A61" s="7" t="s">
        <v>55</v>
      </c>
      <c r="B61" s="26">
        <v>35268110.61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4" ref="K61:K72">SUM(B61:J61)</f>
        <v>35268110.61</v>
      </c>
      <c r="L61"/>
    </row>
    <row r="62" spans="1:12" ht="16.5" customHeight="1">
      <c r="A62" s="7" t="s">
        <v>56</v>
      </c>
      <c r="B62" s="26">
        <v>5066502.850000001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4"/>
        <v>5066502.850000001</v>
      </c>
      <c r="L62"/>
    </row>
    <row r="63" spans="1:12" ht="16.5" customHeight="1">
      <c r="A63" s="7" t="s">
        <v>4</v>
      </c>
      <c r="B63" s="6">
        <v>0</v>
      </c>
      <c r="C63" s="26">
        <v>39366451.95901479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4"/>
        <v>39366451.95901479</v>
      </c>
      <c r="L63" s="54"/>
    </row>
    <row r="64" spans="1:11" ht="16.5" customHeight="1">
      <c r="A64" s="7" t="s">
        <v>3</v>
      </c>
      <c r="B64" s="6">
        <v>0</v>
      </c>
      <c r="C64" s="6">
        <v>0</v>
      </c>
      <c r="D64" s="26">
        <v>48679106.05481693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4"/>
        <v>48679106.05481693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26">
        <v>28558431.905074485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4"/>
        <v>28558431.905074485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26">
        <v>30862301.63669879</v>
      </c>
      <c r="G66" s="6">
        <v>0</v>
      </c>
      <c r="H66" s="6">
        <v>0</v>
      </c>
      <c r="I66" s="6">
        <v>0</v>
      </c>
      <c r="J66" s="6">
        <v>0</v>
      </c>
      <c r="K66" s="5">
        <f t="shared" si="4"/>
        <v>30862301.63669879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26">
        <v>32738457.81035696</v>
      </c>
      <c r="H67" s="6">
        <v>0</v>
      </c>
      <c r="I67" s="6">
        <v>0</v>
      </c>
      <c r="J67" s="6">
        <v>0</v>
      </c>
      <c r="K67" s="5">
        <f t="shared" si="4"/>
        <v>32738457.81035696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26">
        <v>31086940.794545088</v>
      </c>
      <c r="I68" s="6">
        <v>0</v>
      </c>
      <c r="J68" s="6">
        <v>0</v>
      </c>
      <c r="K68" s="5">
        <f t="shared" si="4"/>
        <v>31086940.794545088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4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26">
        <v>15538254.429999998</v>
      </c>
      <c r="J70" s="6">
        <v>0</v>
      </c>
      <c r="K70" s="5">
        <f t="shared" si="4"/>
        <v>15538254.429999998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26">
        <v>26645785.680000003</v>
      </c>
      <c r="J71" s="6">
        <v>0</v>
      </c>
      <c r="K71" s="5">
        <f t="shared" si="4"/>
        <v>26645785.680000003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26">
        <v>14025506.376219615</v>
      </c>
      <c r="K72" s="5">
        <f t="shared" si="4"/>
        <v>14025506.376219615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5" t="s">
        <v>75</v>
      </c>
      <c r="B74"/>
      <c r="C74"/>
      <c r="D74"/>
      <c r="E74"/>
      <c r="F74"/>
      <c r="G74"/>
      <c r="H74"/>
      <c r="I74"/>
      <c r="J74"/>
    </row>
    <row r="75" ht="18" customHeight="1">
      <c r="A75" s="55" t="s">
        <v>79</v>
      </c>
    </row>
    <row r="76" ht="18" customHeight="1">
      <c r="A76" s="55" t="s">
        <v>81</v>
      </c>
    </row>
    <row r="77" ht="15.75">
      <c r="A77" s="55" t="s">
        <v>82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2023-12-12T21:43:17Z</dcterms:modified>
  <cp:category/>
  <cp:version/>
  <cp:contentType/>
  <cp:contentStatus/>
</cp:coreProperties>
</file>