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<sst xmlns="http://schemas.openxmlformats.org/spreadsheetml/2006/main" count="82" uniqueCount="81">
  <si>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</si>
  <si>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</si>
  <si>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</si>
  <si>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</si>
  <si>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</si>
  <si>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</si>
  <si>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</si>
  <si>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</si>
  <si>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</si>
  <si>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</si>
  <si>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</si>
  <si>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</si>
  <si>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</si>
  <si>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</si>
  <si>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</si>
  <si>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</si>
  <si>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</si>
  <si>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</si>
  <si>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</si>
  <si>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</si>
  <si>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</si>
  <si>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</si>
  <si>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</si>
  <si>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</si>
  <si>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</si>
  <si>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</si>
  <si>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</si>
  <si>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</si>
  <si>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</si>
  <si>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</si>
  <si>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</si>
  <si>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</si>
  <si>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</si>
  <si>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</si>
  <si>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</si>
  <si>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</si>
  <si>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</si>
  <si>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</si>
  <si>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</si>
  <si>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</si>
  <si>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</si>
  <si>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</si>
  <si>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</si>
  <si>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</si>
  <si>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</si>
  <si>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</si>
  <si>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</si>
  <si>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</si>
  <si>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</si>
  <si>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</si>
  <si>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</si>
  <si>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</si>
  <si>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</si>
  <si>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</si>
  <si>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</si>
  <si>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</si>
  <si>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</si>
  <si>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</si>
  <si>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</si>
  <si>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</si>
  <si>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</si>
  <si>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</si>
  <si>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</si>
  <si>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</si>
  <si>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</si>
  <si>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</si>
  <si>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</si>
  <si>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</si>
  <si>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</si>
  <si>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</si>
  <si>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</si>
  <si>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</si>
  <si>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</si>
  <si>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</si>
  <si>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</si>
  <si>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</si>
  <si>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</si>
  <si>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</si>
  <si>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29/11/22 - VENCIMENTO 06/12/22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</si>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</sst>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3"/>
    </row>
    <row r="6" spans="1:11" ht="18.75" customHeight="1">
      <c r="A6" s="63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3"/>
    </row>
    <row r="7" spans="1:14" ht="16.5" customHeight="1">
      <c r="A7" s="13" t="s">
        <v>34</v>
      </c>
      <c r="B7" s="46">
        <f>+B8+B11</f>
        <v>337384</v>
      </c>
      <c r="C7" s="46">
        <f aca="true" t="shared" si="0" ref="C7:J7">+C8+C11</f>
        <v>273240</v>
      </c>
      <c r="D7" s="46">
        <f t="shared" si="0"/>
        <v>332033</v>
      </c>
      <c r="E7" s="46">
        <f t="shared" si="0"/>
        <v>185490</v>
      </c>
      <c r="F7" s="46">
        <f t="shared" si="0"/>
        <v>232969</v>
      </c>
      <c r="G7" s="46">
        <f t="shared" si="0"/>
        <v>226646</v>
      </c>
      <c r="H7" s="46">
        <f t="shared" si="0"/>
        <v>262290</v>
      </c>
      <c r="I7" s="46">
        <f t="shared" si="0"/>
        <v>377753</v>
      </c>
      <c r="J7" s="46">
        <f t="shared" si="0"/>
        <v>122700</v>
      </c>
      <c r="K7" s="38">
        <f aca="true" t="shared" si="1" ref="K7:K13">SUM(B7:J7)</f>
        <v>2350505</v>
      </c>
      <c r="L7" s="45"/>
      <c r="M7"/>
      <c r="N7"/>
    </row>
    <row r="8" spans="1:14" ht="16.5" customHeight="1">
      <c r="A8" s="43" t="s">
        <v>33</v>
      </c>
      <c r="B8" s="44">
        <f aca="true" t="shared" si="2" ref="B8:J8">+B9+B10</f>
        <v>18161</v>
      </c>
      <c r="C8" s="44">
        <f t="shared" si="2"/>
        <v>18225</v>
      </c>
      <c r="D8" s="44">
        <f t="shared" si="2"/>
        <v>17989</v>
      </c>
      <c r="E8" s="44">
        <f t="shared" si="2"/>
        <v>12157</v>
      </c>
      <c r="F8" s="44">
        <f t="shared" si="2"/>
        <v>13308</v>
      </c>
      <c r="G8" s="44">
        <f t="shared" si="2"/>
        <v>6738</v>
      </c>
      <c r="H8" s="44">
        <f t="shared" si="2"/>
        <v>6119</v>
      </c>
      <c r="I8" s="44">
        <f t="shared" si="2"/>
        <v>19069</v>
      </c>
      <c r="J8" s="44">
        <f t="shared" si="2"/>
        <v>4193</v>
      </c>
      <c r="K8" s="38">
        <f t="shared" si="1"/>
        <v>115959</v>
      </c>
      <c r="L8"/>
      <c r="M8"/>
      <c r="N8"/>
    </row>
    <row r="9" spans="1:14" ht="16.5" customHeight="1">
      <c r="A9" s="22" t="s">
        <v>32</v>
      </c>
      <c r="B9" s="44">
        <v>18090</v>
      </c>
      <c r="C9" s="44">
        <v>18222</v>
      </c>
      <c r="D9" s="44">
        <v>17982</v>
      </c>
      <c r="E9" s="44">
        <v>11995</v>
      </c>
      <c r="F9" s="44">
        <v>13289</v>
      </c>
      <c r="G9" s="44">
        <v>6732</v>
      </c>
      <c r="H9" s="44">
        <v>6119</v>
      </c>
      <c r="I9" s="44">
        <v>19000</v>
      </c>
      <c r="J9" s="44">
        <v>4193</v>
      </c>
      <c r="K9" s="38">
        <f t="shared" si="1"/>
        <v>115622</v>
      </c>
      <c r="L9"/>
      <c r="M9"/>
      <c r="N9"/>
    </row>
    <row r="10" spans="1:14" ht="16.5" customHeight="1">
      <c r="A10" s="22" t="s">
        <v>31</v>
      </c>
      <c r="B10" s="44">
        <v>71</v>
      </c>
      <c r="C10" s="44">
        <v>3</v>
      </c>
      <c r="D10" s="44">
        <v>7</v>
      </c>
      <c r="E10" s="44">
        <v>162</v>
      </c>
      <c r="F10" s="44">
        <v>19</v>
      </c>
      <c r="G10" s="44">
        <v>6</v>
      </c>
      <c r="H10" s="44">
        <v>0</v>
      </c>
      <c r="I10" s="44">
        <v>69</v>
      </c>
      <c r="J10" s="44">
        <v>0</v>
      </c>
      <c r="K10" s="38">
        <f t="shared" si="1"/>
        <v>337</v>
      </c>
      <c r="L10"/>
      <c r="M10"/>
      <c r="N10"/>
    </row>
    <row r="11" spans="1:14" ht="16.5" customHeight="1">
      <c r="A11" s="43" t="s">
        <v>68</v>
      </c>
      <c r="B11" s="42">
        <v>319223</v>
      </c>
      <c r="C11" s="42">
        <v>255015</v>
      </c>
      <c r="D11" s="42">
        <v>314044</v>
      </c>
      <c r="E11" s="42">
        <v>173333</v>
      </c>
      <c r="F11" s="42">
        <v>219661</v>
      </c>
      <c r="G11" s="42">
        <v>219908</v>
      </c>
      <c r="H11" s="42">
        <v>256171</v>
      </c>
      <c r="I11" s="42">
        <v>358684</v>
      </c>
      <c r="J11" s="42">
        <v>118507</v>
      </c>
      <c r="K11" s="38">
        <f t="shared" si="1"/>
        <v>2234546</v>
      </c>
      <c r="L11" s="59"/>
      <c r="M11" s="59"/>
      <c r="N11" s="59"/>
    </row>
    <row r="12" spans="1:14" ht="16.5" customHeight="1">
      <c r="A12" s="22" t="s">
        <v>69</v>
      </c>
      <c r="B12" s="42">
        <v>20163</v>
      </c>
      <c r="C12" s="42">
        <v>18038</v>
      </c>
      <c r="D12" s="42">
        <v>22101</v>
      </c>
      <c r="E12" s="42">
        <v>14755</v>
      </c>
      <c r="F12" s="42">
        <v>11749</v>
      </c>
      <c r="G12" s="42">
        <v>11662</v>
      </c>
      <c r="H12" s="42">
        <v>11432</v>
      </c>
      <c r="I12" s="42">
        <v>18204</v>
      </c>
      <c r="J12" s="42">
        <v>4935</v>
      </c>
      <c r="K12" s="38">
        <f t="shared" si="1"/>
        <v>133039</v>
      </c>
      <c r="L12" s="59"/>
      <c r="M12" s="59"/>
      <c r="N12" s="59"/>
    </row>
    <row r="13" spans="1:14" ht="16.5" customHeight="1">
      <c r="A13" s="22" t="s">
        <v>70</v>
      </c>
      <c r="B13" s="42">
        <f>+B11-B12</f>
        <v>299060</v>
      </c>
      <c r="C13" s="42">
        <f>+C11-C12</f>
        <v>236977</v>
      </c>
      <c r="D13" s="42">
        <f>+D11-D12</f>
        <v>291943</v>
      </c>
      <c r="E13" s="42">
        <f aca="true" t="shared" si="3" ref="E13:J13">+E11-E12</f>
        <v>158578</v>
      </c>
      <c r="F13" s="42">
        <f t="shared" si="3"/>
        <v>207912</v>
      </c>
      <c r="G13" s="42">
        <f t="shared" si="3"/>
        <v>208246</v>
      </c>
      <c r="H13" s="42">
        <f t="shared" si="3"/>
        <v>244739</v>
      </c>
      <c r="I13" s="42">
        <f t="shared" si="3"/>
        <v>340480</v>
      </c>
      <c r="J13" s="42">
        <f t="shared" si="3"/>
        <v>113572</v>
      </c>
      <c r="K13" s="38">
        <f t="shared" si="1"/>
        <v>2101507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1.122658746255089</v>
      </c>
      <c r="C18" s="39">
        <v>1.189140468969624</v>
      </c>
      <c r="D18" s="39">
        <v>1.079938155587855</v>
      </c>
      <c r="E18" s="39">
        <v>1.38803214439336</v>
      </c>
      <c r="F18" s="39">
        <v>1.039163500642371</v>
      </c>
      <c r="G18" s="39">
        <v>1.167645767555313</v>
      </c>
      <c r="H18" s="39">
        <v>1.133195653569061</v>
      </c>
      <c r="I18" s="39">
        <v>1.094853313511447</v>
      </c>
      <c r="J18" s="39">
        <v>1.050917190318358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1757341.85</v>
      </c>
      <c r="C20" s="36">
        <f aca="true" t="shared" si="4" ref="C20:J20">SUM(C21:C28)</f>
        <v>1661291.7200000002</v>
      </c>
      <c r="D20" s="36">
        <f t="shared" si="4"/>
        <v>2026369.27</v>
      </c>
      <c r="E20" s="36">
        <f t="shared" si="4"/>
        <v>1266468.5299999998</v>
      </c>
      <c r="F20" s="36">
        <f t="shared" si="4"/>
        <v>1261733.84</v>
      </c>
      <c r="G20" s="36">
        <f t="shared" si="4"/>
        <v>1386798.82</v>
      </c>
      <c r="H20" s="36">
        <f t="shared" si="4"/>
        <v>1250756.5099999998</v>
      </c>
      <c r="I20" s="36">
        <f t="shared" si="4"/>
        <v>1771951.17</v>
      </c>
      <c r="J20" s="36">
        <f t="shared" si="4"/>
        <v>611296.87</v>
      </c>
      <c r="K20" s="36">
        <f aca="true" t="shared" si="5" ref="K20:K28">SUM(B20:J20)</f>
        <v>12994008.579999998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1515225.28</v>
      </c>
      <c r="C21" s="58">
        <f>ROUND((C15+C16)*C7,2)</f>
        <v>1348138.84</v>
      </c>
      <c r="D21" s="58">
        <f aca="true" t="shared" si="6" ref="D21:J21">ROUND((D15+D16)*D7,2)</f>
        <v>1816054.49</v>
      </c>
      <c r="E21" s="58">
        <f t="shared" si="6"/>
        <v>882079.15</v>
      </c>
      <c r="F21" s="58">
        <f t="shared" si="6"/>
        <v>1172393.2</v>
      </c>
      <c r="G21" s="58">
        <f t="shared" si="6"/>
        <v>1152132.28</v>
      </c>
      <c r="H21" s="58">
        <f t="shared" si="6"/>
        <v>1061618.78</v>
      </c>
      <c r="I21" s="58">
        <f t="shared" si="6"/>
        <v>1544443.14</v>
      </c>
      <c r="J21" s="58">
        <f t="shared" si="6"/>
        <v>567634.74</v>
      </c>
      <c r="K21" s="30">
        <f t="shared" si="5"/>
        <v>11059719.900000002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185855.63</v>
      </c>
      <c r="C22" s="30">
        <f t="shared" si="7"/>
        <v>254987.61</v>
      </c>
      <c r="D22" s="30">
        <f t="shared" si="7"/>
        <v>145172.05</v>
      </c>
      <c r="E22" s="30">
        <f t="shared" si="7"/>
        <v>342275.06</v>
      </c>
      <c r="F22" s="30">
        <f t="shared" si="7"/>
        <v>45915.02</v>
      </c>
      <c r="G22" s="30">
        <f t="shared" si="7"/>
        <v>193150.1</v>
      </c>
      <c r="H22" s="30">
        <f t="shared" si="7"/>
        <v>141403.01</v>
      </c>
      <c r="I22" s="30">
        <f t="shared" si="7"/>
        <v>146495.55</v>
      </c>
      <c r="J22" s="30">
        <f t="shared" si="7"/>
        <v>28902.37</v>
      </c>
      <c r="K22" s="30">
        <f t="shared" si="5"/>
        <v>1484156.4000000004</v>
      </c>
      <c r="L22"/>
      <c r="M22"/>
      <c r="N22"/>
    </row>
    <row r="23" spans="1:14" ht="16.5" customHeight="1">
      <c r="A23" s="18" t="s">
        <v>26</v>
      </c>
      <c r="B23" s="30">
        <v>51863.64</v>
      </c>
      <c r="C23" s="30">
        <v>52179.34</v>
      </c>
      <c r="D23" s="30">
        <v>56861.8</v>
      </c>
      <c r="E23" s="30">
        <v>36775.63</v>
      </c>
      <c r="F23" s="30">
        <v>39824.01</v>
      </c>
      <c r="G23" s="30">
        <v>37731.64</v>
      </c>
      <c r="H23" s="30">
        <v>42263.9</v>
      </c>
      <c r="I23" s="30">
        <v>74767.53</v>
      </c>
      <c r="J23" s="30">
        <v>18907.13</v>
      </c>
      <c r="K23" s="30">
        <f t="shared" si="5"/>
        <v>411174.62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1370.25</v>
      </c>
      <c r="C26" s="30">
        <v>1294.88</v>
      </c>
      <c r="D26" s="30">
        <v>1580.23</v>
      </c>
      <c r="E26" s="30">
        <v>987.98</v>
      </c>
      <c r="F26" s="30">
        <v>985.29</v>
      </c>
      <c r="G26" s="30">
        <v>1082.2</v>
      </c>
      <c r="H26" s="30">
        <v>974.52</v>
      </c>
      <c r="I26" s="30">
        <v>1381.02</v>
      </c>
      <c r="J26" s="30">
        <v>476.49</v>
      </c>
      <c r="K26" s="30">
        <f t="shared" si="5"/>
        <v>10132.86</v>
      </c>
      <c r="L26" s="59"/>
      <c r="M26" s="59"/>
      <c r="N26" s="59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985.52</v>
      </c>
      <c r="J28" s="30">
        <v>311.89</v>
      </c>
      <c r="K28" s="30">
        <f t="shared" si="5"/>
        <v>6517.37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-258345.43</v>
      </c>
      <c r="C31" s="30">
        <f t="shared" si="8"/>
        <v>-92954.48000000001</v>
      </c>
      <c r="D31" s="30">
        <f t="shared" si="8"/>
        <v>1167919.9100000001</v>
      </c>
      <c r="E31" s="30">
        <f t="shared" si="8"/>
        <v>-206137.32</v>
      </c>
      <c r="F31" s="30">
        <f t="shared" si="8"/>
        <v>-63950.44</v>
      </c>
      <c r="G31" s="30">
        <f t="shared" si="8"/>
        <v>-263196.63</v>
      </c>
      <c r="H31" s="30">
        <f t="shared" si="8"/>
        <v>865021.41</v>
      </c>
      <c r="I31" s="30">
        <f t="shared" si="8"/>
        <v>-151573.21</v>
      </c>
      <c r="J31" s="30">
        <f t="shared" si="8"/>
        <v>-46395.270000000004</v>
      </c>
      <c r="K31" s="30">
        <f aca="true" t="shared" si="9" ref="K31:K39">SUM(B31:J31)</f>
        <v>950388.5400000003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-250725.96</v>
      </c>
      <c r="C32" s="30">
        <f t="shared" si="10"/>
        <v>-85754.15000000001</v>
      </c>
      <c r="D32" s="30">
        <f t="shared" si="10"/>
        <v>-123164.46</v>
      </c>
      <c r="E32" s="30">
        <f t="shared" si="10"/>
        <v>-200643.51</v>
      </c>
      <c r="F32" s="30">
        <f t="shared" si="10"/>
        <v>-58471.6</v>
      </c>
      <c r="G32" s="30">
        <f t="shared" si="10"/>
        <v>-257178.88999999998</v>
      </c>
      <c r="H32" s="30">
        <f t="shared" si="10"/>
        <v>-65559.63</v>
      </c>
      <c r="I32" s="30">
        <f t="shared" si="10"/>
        <v>-143893.86</v>
      </c>
      <c r="J32" s="30">
        <f t="shared" si="10"/>
        <v>-37050.08</v>
      </c>
      <c r="K32" s="30">
        <f t="shared" si="9"/>
        <v>-1222442.1400000001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-79596</v>
      </c>
      <c r="C33" s="30">
        <f t="shared" si="11"/>
        <v>-80176.8</v>
      </c>
      <c r="D33" s="30">
        <f t="shared" si="11"/>
        <v>-79120.8</v>
      </c>
      <c r="E33" s="30">
        <f t="shared" si="11"/>
        <v>-52778</v>
      </c>
      <c r="F33" s="30">
        <f t="shared" si="11"/>
        <v>-58471.6</v>
      </c>
      <c r="G33" s="30">
        <f t="shared" si="11"/>
        <v>-29620.8</v>
      </c>
      <c r="H33" s="30">
        <f t="shared" si="11"/>
        <v>-26923.6</v>
      </c>
      <c r="I33" s="30">
        <f t="shared" si="11"/>
        <v>-83600</v>
      </c>
      <c r="J33" s="30">
        <f t="shared" si="11"/>
        <v>-18449.2</v>
      </c>
      <c r="K33" s="30">
        <f t="shared" si="9"/>
        <v>-508736.79999999993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-171129.96</v>
      </c>
      <c r="C36" s="30">
        <v>-5577.35</v>
      </c>
      <c r="D36" s="30">
        <v>-44043.66</v>
      </c>
      <c r="E36" s="30">
        <v>-147865.51</v>
      </c>
      <c r="F36" s="26">
        <v>0</v>
      </c>
      <c r="G36" s="30">
        <v>-227558.09</v>
      </c>
      <c r="H36" s="30">
        <v>-38636.03</v>
      </c>
      <c r="I36" s="30">
        <v>-60293.86</v>
      </c>
      <c r="J36" s="30">
        <v>-18600.88</v>
      </c>
      <c r="K36" s="30">
        <f t="shared" si="9"/>
        <v>-713705.34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-7619.47</v>
      </c>
      <c r="C37" s="27">
        <f t="shared" si="12"/>
        <v>-7200.33</v>
      </c>
      <c r="D37" s="27">
        <f t="shared" si="12"/>
        <v>1291084.37</v>
      </c>
      <c r="E37" s="27">
        <f t="shared" si="12"/>
        <v>-5493.81</v>
      </c>
      <c r="F37" s="27">
        <f t="shared" si="12"/>
        <v>-5478.84</v>
      </c>
      <c r="G37" s="27">
        <f t="shared" si="12"/>
        <v>-6017.74</v>
      </c>
      <c r="H37" s="27">
        <f t="shared" si="12"/>
        <v>930581.04</v>
      </c>
      <c r="I37" s="27">
        <f t="shared" si="12"/>
        <v>-7679.35</v>
      </c>
      <c r="J37" s="27">
        <f t="shared" si="12"/>
        <v>-9345.19</v>
      </c>
      <c r="K37" s="30">
        <f t="shared" si="9"/>
        <v>2172830.6799999997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2889000</v>
      </c>
      <c r="E45" s="17">
        <v>0</v>
      </c>
      <c r="F45" s="17">
        <v>0</v>
      </c>
      <c r="G45" s="17">
        <v>0</v>
      </c>
      <c r="H45" s="17">
        <v>1908000</v>
      </c>
      <c r="I45" s="17">
        <v>0</v>
      </c>
      <c r="J45" s="17">
        <v>0</v>
      </c>
      <c r="K45" s="30">
        <f aca="true" t="shared" si="13" ref="K45:K52">SUM(B45:J45)</f>
        <v>4797000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-7619.47</v>
      </c>
      <c r="C47" s="17">
        <v>-7200.33</v>
      </c>
      <c r="D47" s="17">
        <v>-8787.1</v>
      </c>
      <c r="E47" s="17">
        <v>-5493.81</v>
      </c>
      <c r="F47" s="17">
        <v>-5478.84</v>
      </c>
      <c r="G47" s="17">
        <v>-6017.74</v>
      </c>
      <c r="H47" s="17">
        <v>-5418.96</v>
      </c>
      <c r="I47" s="17">
        <v>-7679.35</v>
      </c>
      <c r="J47" s="17">
        <v>-2649.6</v>
      </c>
      <c r="K47" s="30">
        <f t="shared" si="13"/>
        <v>-56345.2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75</v>
      </c>
      <c r="B51" s="30">
        <v>-105023.02</v>
      </c>
      <c r="C51" s="30">
        <v>-109671.04</v>
      </c>
      <c r="D51" s="30">
        <v>-134880.19</v>
      </c>
      <c r="E51" s="30">
        <v>-100742.71</v>
      </c>
      <c r="F51" s="30">
        <v>-63631.41</v>
      </c>
      <c r="G51" s="30">
        <v>-71357.45</v>
      </c>
      <c r="H51" s="30">
        <v>-54514.64</v>
      </c>
      <c r="I51" s="30">
        <v>-85391.32</v>
      </c>
      <c r="J51" s="30">
        <v>-24586.17</v>
      </c>
      <c r="K51" s="30">
        <f t="shared" si="13"/>
        <v>-749797.9500000001</v>
      </c>
      <c r="L51" s="59"/>
      <c r="M51" s="59"/>
      <c r="N51" s="59"/>
    </row>
    <row r="52" spans="1:14" ht="16.5" customHeight="1">
      <c r="A52" s="25" t="s">
        <v>76</v>
      </c>
      <c r="B52" s="30">
        <v>105023.02</v>
      </c>
      <c r="C52" s="30">
        <v>109671.04</v>
      </c>
      <c r="D52" s="30">
        <v>134880.19</v>
      </c>
      <c r="E52" s="30">
        <v>100742.71</v>
      </c>
      <c r="F52" s="30">
        <v>63631.41</v>
      </c>
      <c r="G52" s="30">
        <v>71357.45</v>
      </c>
      <c r="H52" s="30">
        <v>54514.64</v>
      </c>
      <c r="I52" s="30">
        <v>85391.32</v>
      </c>
      <c r="J52" s="30">
        <v>24586.17</v>
      </c>
      <c r="K52" s="30">
        <f t="shared" si="13"/>
        <v>749797.9500000001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1498996.4200000002</v>
      </c>
      <c r="C54" s="27">
        <f t="shared" si="15"/>
        <v>1568337.2400000002</v>
      </c>
      <c r="D54" s="27">
        <f t="shared" si="15"/>
        <v>3194289.18</v>
      </c>
      <c r="E54" s="27">
        <f t="shared" si="15"/>
        <v>1060331.2099999997</v>
      </c>
      <c r="F54" s="27">
        <f t="shared" si="15"/>
        <v>1197783.4000000001</v>
      </c>
      <c r="G54" s="27">
        <f t="shared" si="15"/>
        <v>1123602.19</v>
      </c>
      <c r="H54" s="27">
        <f t="shared" si="15"/>
        <v>2115777.92</v>
      </c>
      <c r="I54" s="27">
        <f t="shared" si="15"/>
        <v>1620377.96</v>
      </c>
      <c r="J54" s="27">
        <f t="shared" si="15"/>
        <v>564901.6</v>
      </c>
      <c r="K54" s="20">
        <f>SUM(B54:J54)</f>
        <v>13944397.12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1498996.42</v>
      </c>
      <c r="C60" s="10">
        <f t="shared" si="17"/>
        <v>1568337.2423399019</v>
      </c>
      <c r="D60" s="10">
        <f t="shared" si="17"/>
        <v>3194289.1862180927</v>
      </c>
      <c r="E60" s="10">
        <f t="shared" si="17"/>
        <v>1060331.2140168208</v>
      </c>
      <c r="F60" s="10">
        <f t="shared" si="17"/>
        <v>1197783.401791636</v>
      </c>
      <c r="G60" s="10">
        <f t="shared" si="17"/>
        <v>1123602.1903421248</v>
      </c>
      <c r="H60" s="10">
        <f t="shared" si="17"/>
        <v>2115777.915738133</v>
      </c>
      <c r="I60" s="10">
        <f>SUM(I61:I73)</f>
        <v>1620377.95</v>
      </c>
      <c r="J60" s="10">
        <f t="shared" si="17"/>
        <v>564901.5937998112</v>
      </c>
      <c r="K60" s="5">
        <f>SUM(K61:K73)</f>
        <v>13944397.114246517</v>
      </c>
      <c r="L60" s="9"/>
    </row>
    <row r="61" spans="1:12" ht="16.5" customHeight="1">
      <c r="A61" s="7" t="s">
        <v>57</v>
      </c>
      <c r="B61" s="8">
        <v>1310272.77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1310272.77</v>
      </c>
      <c r="L61"/>
    </row>
    <row r="62" spans="1:12" ht="16.5" customHeight="1">
      <c r="A62" s="7" t="s">
        <v>58</v>
      </c>
      <c r="B62" s="8">
        <v>188723.65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188723.65</v>
      </c>
      <c r="L62"/>
    </row>
    <row r="63" spans="1:12" ht="16.5" customHeight="1">
      <c r="A63" s="7" t="s">
        <v>4</v>
      </c>
      <c r="B63" s="6">
        <v>0</v>
      </c>
      <c r="C63" s="8">
        <v>1568337.2423399019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1568337.2423399019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3194289.1862180927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3194289.1862180927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1060331.2140168208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1060331.2140168208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1197783.401791636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1197783.401791636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1123602.1903421248</v>
      </c>
      <c r="H67" s="6">
        <v>0</v>
      </c>
      <c r="I67" s="6">
        <v>0</v>
      </c>
      <c r="J67" s="6">
        <v>0</v>
      </c>
      <c r="K67" s="5">
        <f t="shared" si="18"/>
        <v>1123602.1903421248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2115777.915738133</v>
      </c>
      <c r="I68" s="6">
        <v>0</v>
      </c>
      <c r="J68" s="6">
        <v>0</v>
      </c>
      <c r="K68" s="5">
        <f t="shared" si="18"/>
        <v>2115777.915738133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609586.1799999999</v>
      </c>
      <c r="J70" s="6">
        <v>0</v>
      </c>
      <c r="K70" s="5">
        <f t="shared" si="18"/>
        <v>609586.1799999999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1010791.77</v>
      </c>
      <c r="J71" s="6">
        <v>0</v>
      </c>
      <c r="K71" s="5">
        <f t="shared" si="18"/>
        <v>1010791.77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564901.5937998112</v>
      </c>
      <c r="K72" s="5">
        <f t="shared" si="18"/>
        <v>564901.5937998112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2023-01-16T19:09:38Z</dcterms:modified>
  <cp:category/>
  <cp:version/>
  <cp:contentType/>
  <cp:contentStatus/>
</cp:coreProperties>
</file>