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<sst xmlns="http://schemas.openxmlformats.org/spreadsheetml/2006/main" count="82" uniqueCount="81">
  <si>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</si>
  <si>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</si>
  <si>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</si>
  <si>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</si>
  <si>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</si>
  <si>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</si>
  <si>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</si>
  <si>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</si>
  <si>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</si>
  <si>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</si>
  <si>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</si>
  <si>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</si>
  <si>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</si>
  <si>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</si>
  <si>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</si>
  <si>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</si>
  <si>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</si>
  <si>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</si>
  <si>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</si>
  <si>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</si>
  <si>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</si>
  <si>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</si>
  <si>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</si>
  <si>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</si>
  <si>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</si>
  <si>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</si>
  <si>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</si>
  <si>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</si>
  <si>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</si>
  <si>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</si>
  <si>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</si>
  <si>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</si>
  <si>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</si>
  <si>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</si>
  <si>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</si>
  <si>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</si>
  <si>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</si>
  <si>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</si>
  <si>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</si>
  <si>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</si>
  <si>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</si>
  <si>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</si>
  <si>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</si>
  <si>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</si>
  <si>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</si>
  <si>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</si>
  <si>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</si>
  <si>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</si>
  <si>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</si>
  <si>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</si>
  <si>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</si>
  <si>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</si>
  <si>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</si>
  <si>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</si>
  <si>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</si>
  <si>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</si>
  <si>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</si>
  <si>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</si>
  <si>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</si>
  <si>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</si>
  <si>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</si>
  <si>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</si>
  <si>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</si>
  <si>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</si>
  <si>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</si>
  <si>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</si>
  <si>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</si>
  <si>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</si>
  <si>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</si>
  <si>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</si>
  <si>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</si>
  <si>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</si>
  <si>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</si>
  <si>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</si>
  <si>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</si>
  <si>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</si>
  <si>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</si>
  <si>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</si>
  <si>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19/11/22 - VENCIMENTO 25/11/22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</si>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</sst>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48</v>
      </c>
      <c r="B4" s="64" t="s">
        <v>47</v>
      </c>
      <c r="C4" s="65"/>
      <c r="D4" s="65"/>
      <c r="E4" s="65"/>
      <c r="F4" s="65"/>
      <c r="G4" s="65"/>
      <c r="H4" s="65"/>
      <c r="I4" s="65"/>
      <c r="J4" s="65"/>
      <c r="K4" s="63" t="s">
        <v>46</v>
      </c>
    </row>
    <row r="5" spans="1:11" ht="43.5" customHeight="1">
      <c r="A5" s="63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3"/>
    </row>
    <row r="6" spans="1:11" ht="18.75" customHeight="1">
      <c r="A6" s="63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3"/>
    </row>
    <row r="7" spans="1:14" ht="16.5" customHeight="1">
      <c r="A7" s="13" t="s">
        <v>34</v>
      </c>
      <c r="B7" s="46">
        <f>+B8+B11</f>
        <v>186244</v>
      </c>
      <c r="C7" s="46">
        <f aca="true" t="shared" si="0" ref="C7:J7">+C8+C11</f>
        <v>152230</v>
      </c>
      <c r="D7" s="46">
        <f t="shared" si="0"/>
        <v>216160</v>
      </c>
      <c r="E7" s="46">
        <f t="shared" si="0"/>
        <v>102294</v>
      </c>
      <c r="F7" s="46">
        <f t="shared" si="0"/>
        <v>142711</v>
      </c>
      <c r="G7" s="46">
        <f t="shared" si="0"/>
        <v>155484</v>
      </c>
      <c r="H7" s="46">
        <f t="shared" si="0"/>
        <v>168638</v>
      </c>
      <c r="I7" s="46">
        <f t="shared" si="0"/>
        <v>218032</v>
      </c>
      <c r="J7" s="46">
        <f t="shared" si="0"/>
        <v>51365</v>
      </c>
      <c r="K7" s="38">
        <f aca="true" t="shared" si="1" ref="K7:K13">SUM(B7:J7)</f>
        <v>1393158</v>
      </c>
      <c r="L7" s="45"/>
      <c r="M7"/>
      <c r="N7"/>
    </row>
    <row r="8" spans="1:14" ht="16.5" customHeight="1">
      <c r="A8" s="43" t="s">
        <v>33</v>
      </c>
      <c r="B8" s="44">
        <f aca="true" t="shared" si="2" ref="B8:J8">+B9+B10</f>
        <v>13024</v>
      </c>
      <c r="C8" s="44">
        <f t="shared" si="2"/>
        <v>14416</v>
      </c>
      <c r="D8" s="44">
        <f t="shared" si="2"/>
        <v>15731</v>
      </c>
      <c r="E8" s="44">
        <f t="shared" si="2"/>
        <v>9250</v>
      </c>
      <c r="F8" s="44">
        <f t="shared" si="2"/>
        <v>9682</v>
      </c>
      <c r="G8" s="44">
        <f t="shared" si="2"/>
        <v>6108</v>
      </c>
      <c r="H8" s="44">
        <f t="shared" si="2"/>
        <v>5302</v>
      </c>
      <c r="I8" s="44">
        <f t="shared" si="2"/>
        <v>13258</v>
      </c>
      <c r="J8" s="44">
        <f t="shared" si="2"/>
        <v>1876</v>
      </c>
      <c r="K8" s="38">
        <f t="shared" si="1"/>
        <v>88647</v>
      </c>
      <c r="L8"/>
      <c r="M8"/>
      <c r="N8"/>
    </row>
    <row r="9" spans="1:14" ht="16.5" customHeight="1">
      <c r="A9" s="22" t="s">
        <v>32</v>
      </c>
      <c r="B9" s="44">
        <v>12996</v>
      </c>
      <c r="C9" s="44">
        <v>14410</v>
      </c>
      <c r="D9" s="44">
        <v>15726</v>
      </c>
      <c r="E9" s="44">
        <v>9077</v>
      </c>
      <c r="F9" s="44">
        <v>9674</v>
      </c>
      <c r="G9" s="44">
        <v>6108</v>
      </c>
      <c r="H9" s="44">
        <v>5302</v>
      </c>
      <c r="I9" s="44">
        <v>13222</v>
      </c>
      <c r="J9" s="44">
        <v>1876</v>
      </c>
      <c r="K9" s="38">
        <f t="shared" si="1"/>
        <v>88391</v>
      </c>
      <c r="L9"/>
      <c r="M9"/>
      <c r="N9"/>
    </row>
    <row r="10" spans="1:14" ht="16.5" customHeight="1">
      <c r="A10" s="22" t="s">
        <v>31</v>
      </c>
      <c r="B10" s="44">
        <v>28</v>
      </c>
      <c r="C10" s="44">
        <v>6</v>
      </c>
      <c r="D10" s="44">
        <v>5</v>
      </c>
      <c r="E10" s="44">
        <v>173</v>
      </c>
      <c r="F10" s="44">
        <v>8</v>
      </c>
      <c r="G10" s="44">
        <v>0</v>
      </c>
      <c r="H10" s="44">
        <v>0</v>
      </c>
      <c r="I10" s="44">
        <v>36</v>
      </c>
      <c r="J10" s="44">
        <v>0</v>
      </c>
      <c r="K10" s="38">
        <f t="shared" si="1"/>
        <v>256</v>
      </c>
      <c r="L10"/>
      <c r="M10"/>
      <c r="N10"/>
    </row>
    <row r="11" spans="1:14" ht="16.5" customHeight="1">
      <c r="A11" s="43" t="s">
        <v>68</v>
      </c>
      <c r="B11" s="42">
        <v>173220</v>
      </c>
      <c r="C11" s="42">
        <v>137814</v>
      </c>
      <c r="D11" s="42">
        <v>200429</v>
      </c>
      <c r="E11" s="42">
        <v>93044</v>
      </c>
      <c r="F11" s="42">
        <v>133029</v>
      </c>
      <c r="G11" s="42">
        <v>149376</v>
      </c>
      <c r="H11" s="42">
        <v>163336</v>
      </c>
      <c r="I11" s="42">
        <v>204774</v>
      </c>
      <c r="J11" s="42">
        <v>49489</v>
      </c>
      <c r="K11" s="38">
        <f t="shared" si="1"/>
        <v>1304511</v>
      </c>
      <c r="L11" s="59"/>
      <c r="M11" s="59"/>
      <c r="N11" s="59"/>
    </row>
    <row r="12" spans="1:14" ht="16.5" customHeight="1">
      <c r="A12" s="22" t="s">
        <v>69</v>
      </c>
      <c r="B12" s="42">
        <v>12229</v>
      </c>
      <c r="C12" s="42">
        <v>10750</v>
      </c>
      <c r="D12" s="42">
        <v>15054</v>
      </c>
      <c r="E12" s="42">
        <v>8835</v>
      </c>
      <c r="F12" s="42">
        <v>8391</v>
      </c>
      <c r="G12" s="42">
        <v>7946</v>
      </c>
      <c r="H12" s="42">
        <v>7115</v>
      </c>
      <c r="I12" s="42">
        <v>10197</v>
      </c>
      <c r="J12" s="42">
        <v>1962</v>
      </c>
      <c r="K12" s="38">
        <f t="shared" si="1"/>
        <v>82479</v>
      </c>
      <c r="L12" s="59"/>
      <c r="M12" s="59"/>
      <c r="N12" s="59"/>
    </row>
    <row r="13" spans="1:14" ht="16.5" customHeight="1">
      <c r="A13" s="22" t="s">
        <v>70</v>
      </c>
      <c r="B13" s="42">
        <f>+B11-B12</f>
        <v>160991</v>
      </c>
      <c r="C13" s="42">
        <f>+C11-C12</f>
        <v>127064</v>
      </c>
      <c r="D13" s="42">
        <f>+D11-D12</f>
        <v>185375</v>
      </c>
      <c r="E13" s="42">
        <f aca="true" t="shared" si="3" ref="E13:J13">+E11-E12</f>
        <v>84209</v>
      </c>
      <c r="F13" s="42">
        <f t="shared" si="3"/>
        <v>124638</v>
      </c>
      <c r="G13" s="42">
        <f t="shared" si="3"/>
        <v>141430</v>
      </c>
      <c r="H13" s="42">
        <f t="shared" si="3"/>
        <v>156221</v>
      </c>
      <c r="I13" s="42">
        <f t="shared" si="3"/>
        <v>194577</v>
      </c>
      <c r="J13" s="42">
        <f t="shared" si="3"/>
        <v>47527</v>
      </c>
      <c r="K13" s="38">
        <f t="shared" si="1"/>
        <v>1222032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1.098734907405137</v>
      </c>
      <c r="C18" s="39">
        <v>1.17517829596811</v>
      </c>
      <c r="D18" s="39">
        <v>1.039465398380202</v>
      </c>
      <c r="E18" s="39">
        <v>1.309481414696586</v>
      </c>
      <c r="F18" s="39">
        <v>1.019701303668222</v>
      </c>
      <c r="G18" s="39">
        <v>1.141330194476726</v>
      </c>
      <c r="H18" s="39">
        <v>1.107060059263452</v>
      </c>
      <c r="I18" s="39">
        <v>1.078923386687828</v>
      </c>
      <c r="J18" s="39">
        <v>1.027533409234557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948960.6600000001</v>
      </c>
      <c r="C20" s="36">
        <f aca="true" t="shared" si="4" ref="C20:J20">SUM(C21:C28)</f>
        <v>925295.77</v>
      </c>
      <c r="D20" s="36">
        <f t="shared" si="4"/>
        <v>1276531.18</v>
      </c>
      <c r="E20" s="36">
        <f t="shared" si="4"/>
        <v>661982.04</v>
      </c>
      <c r="F20" s="36">
        <f t="shared" si="4"/>
        <v>762471.23</v>
      </c>
      <c r="G20" s="36">
        <f t="shared" si="4"/>
        <v>931762.0099999999</v>
      </c>
      <c r="H20" s="36">
        <f t="shared" si="4"/>
        <v>792486.1900000001</v>
      </c>
      <c r="I20" s="36">
        <f t="shared" si="4"/>
        <v>1011355.6200000001</v>
      </c>
      <c r="J20" s="36">
        <f t="shared" si="4"/>
        <v>251754.42</v>
      </c>
      <c r="K20" s="36">
        <f aca="true" t="shared" si="5" ref="K20:K28">SUM(B20:J20)</f>
        <v>7562599.120000001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836440.43</v>
      </c>
      <c r="C21" s="58">
        <f>ROUND((C15+C16)*C7,2)</f>
        <v>751087.6</v>
      </c>
      <c r="D21" s="58">
        <f aca="true" t="shared" si="6" ref="D21:J21">ROUND((D15+D16)*D7,2)</f>
        <v>1182287.12</v>
      </c>
      <c r="E21" s="58">
        <f t="shared" si="6"/>
        <v>486448.89</v>
      </c>
      <c r="F21" s="58">
        <f t="shared" si="6"/>
        <v>718178.84</v>
      </c>
      <c r="G21" s="58">
        <f t="shared" si="6"/>
        <v>790387.37</v>
      </c>
      <c r="H21" s="58">
        <f t="shared" si="6"/>
        <v>682562.31</v>
      </c>
      <c r="I21" s="58">
        <f t="shared" si="6"/>
        <v>891423.83</v>
      </c>
      <c r="J21" s="58">
        <f t="shared" si="6"/>
        <v>237624.76</v>
      </c>
      <c r="K21" s="30">
        <f t="shared" si="5"/>
        <v>6576441.15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82585.87</v>
      </c>
      <c r="C22" s="30">
        <f t="shared" si="7"/>
        <v>131574.25</v>
      </c>
      <c r="D22" s="30">
        <f t="shared" si="7"/>
        <v>46659.43</v>
      </c>
      <c r="E22" s="30">
        <f t="shared" si="7"/>
        <v>150546.89</v>
      </c>
      <c r="F22" s="30">
        <f t="shared" si="7"/>
        <v>14149.06</v>
      </c>
      <c r="G22" s="30">
        <f t="shared" si="7"/>
        <v>111705.6</v>
      </c>
      <c r="H22" s="30">
        <f t="shared" si="7"/>
        <v>73075.16</v>
      </c>
      <c r="I22" s="30">
        <f t="shared" si="7"/>
        <v>70354.19</v>
      </c>
      <c r="J22" s="30">
        <f t="shared" si="7"/>
        <v>6542.62</v>
      </c>
      <c r="K22" s="30">
        <f t="shared" si="5"/>
        <v>687193.07</v>
      </c>
      <c r="L22"/>
      <c r="M22"/>
      <c r="N22"/>
    </row>
    <row r="23" spans="1:14" ht="16.5" customHeight="1">
      <c r="A23" s="18" t="s">
        <v>26</v>
      </c>
      <c r="B23" s="30">
        <v>25682.43</v>
      </c>
      <c r="C23" s="30">
        <v>36747.6</v>
      </c>
      <c r="D23" s="30">
        <v>39236.39</v>
      </c>
      <c r="E23" s="30">
        <v>19782.17</v>
      </c>
      <c r="F23" s="30">
        <v>26541.72</v>
      </c>
      <c r="G23" s="30">
        <v>25763.09</v>
      </c>
      <c r="H23" s="30">
        <v>31329.44</v>
      </c>
      <c r="I23" s="30">
        <v>43409.25</v>
      </c>
      <c r="J23" s="30">
        <v>11885.16</v>
      </c>
      <c r="K23" s="30">
        <f t="shared" si="5"/>
        <v>260377.25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1224.88</v>
      </c>
      <c r="C26" s="30">
        <v>1195.27</v>
      </c>
      <c r="D26" s="30">
        <v>1647.54</v>
      </c>
      <c r="E26" s="30">
        <v>853.38</v>
      </c>
      <c r="F26" s="30">
        <v>985.29</v>
      </c>
      <c r="G26" s="30">
        <v>1203.35</v>
      </c>
      <c r="H26" s="30">
        <v>1022.98</v>
      </c>
      <c r="I26" s="30">
        <v>1305.64</v>
      </c>
      <c r="J26" s="30">
        <v>325.74</v>
      </c>
      <c r="K26" s="30">
        <f t="shared" si="5"/>
        <v>9764.069999999998</v>
      </c>
      <c r="L26" s="59"/>
      <c r="M26" s="59"/>
      <c r="N26" s="59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-63993.520000000004</v>
      </c>
      <c r="C31" s="30">
        <f t="shared" si="8"/>
        <v>-70050.46</v>
      </c>
      <c r="D31" s="30">
        <f t="shared" si="8"/>
        <v>-956484.26</v>
      </c>
      <c r="E31" s="30">
        <f t="shared" si="8"/>
        <v>-44684.130000000005</v>
      </c>
      <c r="F31" s="30">
        <f t="shared" si="8"/>
        <v>-48044.44</v>
      </c>
      <c r="G31" s="30">
        <f t="shared" si="8"/>
        <v>-33566.57</v>
      </c>
      <c r="H31" s="30">
        <f t="shared" si="8"/>
        <v>-605017.2100000001</v>
      </c>
      <c r="I31" s="30">
        <f t="shared" si="8"/>
        <v>-65437.01</v>
      </c>
      <c r="J31" s="30">
        <f t="shared" si="8"/>
        <v>-16761.3</v>
      </c>
      <c r="K31" s="30">
        <f aca="true" t="shared" si="9" ref="K31:K39">SUM(B31:J31)</f>
        <v>-1904038.9000000004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-57182.4</v>
      </c>
      <c r="C32" s="30">
        <f t="shared" si="10"/>
        <v>-63404</v>
      </c>
      <c r="D32" s="30">
        <f t="shared" si="10"/>
        <v>-69194.4</v>
      </c>
      <c r="E32" s="30">
        <f t="shared" si="10"/>
        <v>-39938.8</v>
      </c>
      <c r="F32" s="30">
        <f t="shared" si="10"/>
        <v>-42565.6</v>
      </c>
      <c r="G32" s="30">
        <f t="shared" si="10"/>
        <v>-26875.2</v>
      </c>
      <c r="H32" s="30">
        <f t="shared" si="10"/>
        <v>-23328.8</v>
      </c>
      <c r="I32" s="30">
        <f t="shared" si="10"/>
        <v>-58176.8</v>
      </c>
      <c r="J32" s="30">
        <f t="shared" si="10"/>
        <v>-8254.4</v>
      </c>
      <c r="K32" s="30">
        <f t="shared" si="9"/>
        <v>-388920.39999999997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-57182.4</v>
      </c>
      <c r="C33" s="30">
        <f t="shared" si="11"/>
        <v>-63404</v>
      </c>
      <c r="D33" s="30">
        <f t="shared" si="11"/>
        <v>-69194.4</v>
      </c>
      <c r="E33" s="30">
        <f t="shared" si="11"/>
        <v>-39938.8</v>
      </c>
      <c r="F33" s="30">
        <f t="shared" si="11"/>
        <v>-42565.6</v>
      </c>
      <c r="G33" s="30">
        <f t="shared" si="11"/>
        <v>-26875.2</v>
      </c>
      <c r="H33" s="30">
        <f t="shared" si="11"/>
        <v>-23328.8</v>
      </c>
      <c r="I33" s="30">
        <f t="shared" si="11"/>
        <v>-58176.8</v>
      </c>
      <c r="J33" s="30">
        <f t="shared" si="11"/>
        <v>-8254.4</v>
      </c>
      <c r="K33" s="30">
        <f t="shared" si="9"/>
        <v>-388920.39999999997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-6811.12</v>
      </c>
      <c r="C37" s="27">
        <f t="shared" si="12"/>
        <v>-6646.46</v>
      </c>
      <c r="D37" s="27">
        <f t="shared" si="12"/>
        <v>-887289.86</v>
      </c>
      <c r="E37" s="27">
        <f t="shared" si="12"/>
        <v>-4745.33</v>
      </c>
      <c r="F37" s="27">
        <f t="shared" si="12"/>
        <v>-5478.84</v>
      </c>
      <c r="G37" s="27">
        <f t="shared" si="12"/>
        <v>-6691.37</v>
      </c>
      <c r="H37" s="27">
        <f t="shared" si="12"/>
        <v>-581688.41</v>
      </c>
      <c r="I37" s="27">
        <f t="shared" si="12"/>
        <v>-7260.21</v>
      </c>
      <c r="J37" s="27">
        <f t="shared" si="12"/>
        <v>-8506.9</v>
      </c>
      <c r="K37" s="30">
        <f t="shared" si="9"/>
        <v>-1515118.4999999998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-855000</v>
      </c>
      <c r="E46" s="17">
        <v>0</v>
      </c>
      <c r="F46" s="17">
        <v>0</v>
      </c>
      <c r="G46" s="17">
        <v>0</v>
      </c>
      <c r="H46" s="17">
        <v>-576000</v>
      </c>
      <c r="I46" s="17">
        <v>0</v>
      </c>
      <c r="J46" s="17">
        <v>0</v>
      </c>
      <c r="K46" s="30">
        <f t="shared" si="13"/>
        <v>-1431000</v>
      </c>
      <c r="L46" s="24"/>
      <c r="M46"/>
      <c r="N46"/>
    </row>
    <row r="47" spans="1:14" s="23" customFormat="1" ht="16.5" customHeight="1">
      <c r="A47" s="25" t="s">
        <v>10</v>
      </c>
      <c r="B47" s="17">
        <v>-6811.12</v>
      </c>
      <c r="C47" s="17">
        <v>-6646.46</v>
      </c>
      <c r="D47" s="17">
        <v>-9161.33</v>
      </c>
      <c r="E47" s="17">
        <v>-4745.33</v>
      </c>
      <c r="F47" s="17">
        <v>-5478.84</v>
      </c>
      <c r="G47" s="17">
        <v>-6691.37</v>
      </c>
      <c r="H47" s="17">
        <v>-5688.41</v>
      </c>
      <c r="I47" s="17">
        <v>-7260.21</v>
      </c>
      <c r="J47" s="17">
        <v>-1811.31</v>
      </c>
      <c r="K47" s="30">
        <f t="shared" si="13"/>
        <v>-54294.38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75</v>
      </c>
      <c r="B51" s="30">
        <v>-62310.42</v>
      </c>
      <c r="C51" s="30">
        <v>-65341.73</v>
      </c>
      <c r="D51" s="30">
        <v>-88901.4</v>
      </c>
      <c r="E51" s="30">
        <v>-57174.82</v>
      </c>
      <c r="F51" s="30">
        <v>-44831.43</v>
      </c>
      <c r="G51" s="30">
        <v>-47617.99</v>
      </c>
      <c r="H51" s="30">
        <v>-33435.52</v>
      </c>
      <c r="I51" s="30">
        <v>-47299.8</v>
      </c>
      <c r="J51" s="30">
        <v>-9616.35</v>
      </c>
      <c r="K51" s="30">
        <f t="shared" si="13"/>
        <v>-456529.45999999996</v>
      </c>
      <c r="L51" s="59"/>
      <c r="M51" s="59"/>
      <c r="N51" s="59"/>
    </row>
    <row r="52" spans="1:14" ht="16.5" customHeight="1">
      <c r="A52" s="25" t="s">
        <v>76</v>
      </c>
      <c r="B52" s="30">
        <v>62310.42</v>
      </c>
      <c r="C52" s="30">
        <v>65341.73</v>
      </c>
      <c r="D52" s="30">
        <v>88901.4</v>
      </c>
      <c r="E52" s="30">
        <v>57174.82</v>
      </c>
      <c r="F52" s="30">
        <v>44831.43</v>
      </c>
      <c r="G52" s="30">
        <v>47617.99</v>
      </c>
      <c r="H52" s="30">
        <v>33435.52</v>
      </c>
      <c r="I52" s="30">
        <v>47299.8</v>
      </c>
      <c r="J52" s="30">
        <v>9616.35</v>
      </c>
      <c r="K52" s="30">
        <f t="shared" si="13"/>
        <v>456529.45999999996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884967.1400000001</v>
      </c>
      <c r="C54" s="27">
        <f t="shared" si="15"/>
        <v>855245.31</v>
      </c>
      <c r="D54" s="27">
        <f t="shared" si="15"/>
        <v>320046.9199999999</v>
      </c>
      <c r="E54" s="27">
        <f t="shared" si="15"/>
        <v>617297.91</v>
      </c>
      <c r="F54" s="27">
        <f t="shared" si="15"/>
        <v>714426.79</v>
      </c>
      <c r="G54" s="27">
        <f t="shared" si="15"/>
        <v>898195.44</v>
      </c>
      <c r="H54" s="27">
        <f t="shared" si="15"/>
        <v>187468.97999999998</v>
      </c>
      <c r="I54" s="27">
        <f t="shared" si="15"/>
        <v>945918.6100000001</v>
      </c>
      <c r="J54" s="27">
        <f t="shared" si="15"/>
        <v>234993.12000000002</v>
      </c>
      <c r="K54" s="20">
        <f>SUM(B54:J54)</f>
        <v>5658560.220000001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884967.14</v>
      </c>
      <c r="C60" s="10">
        <f t="shared" si="17"/>
        <v>855245.3058396211</v>
      </c>
      <c r="D60" s="10">
        <f t="shared" si="17"/>
        <v>320046.92209575983</v>
      </c>
      <c r="E60" s="10">
        <f t="shared" si="17"/>
        <v>617297.9106078</v>
      </c>
      <c r="F60" s="10">
        <f t="shared" si="17"/>
        <v>714426.7893659358</v>
      </c>
      <c r="G60" s="10">
        <f t="shared" si="17"/>
        <v>898195.4406534049</v>
      </c>
      <c r="H60" s="10">
        <f t="shared" si="17"/>
        <v>187468.9813162886</v>
      </c>
      <c r="I60" s="10">
        <f>SUM(I61:I73)</f>
        <v>945918.6</v>
      </c>
      <c r="J60" s="10">
        <f t="shared" si="17"/>
        <v>234993.11975313182</v>
      </c>
      <c r="K60" s="5">
        <f>SUM(K61:K73)</f>
        <v>5658560.209631942</v>
      </c>
      <c r="L60" s="9"/>
    </row>
    <row r="61" spans="1:12" ht="16.5" customHeight="1">
      <c r="A61" s="7" t="s">
        <v>57</v>
      </c>
      <c r="B61" s="8">
        <v>773638.27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773638.27</v>
      </c>
      <c r="L61"/>
    </row>
    <row r="62" spans="1:12" ht="16.5" customHeight="1">
      <c r="A62" s="7" t="s">
        <v>58</v>
      </c>
      <c r="B62" s="8">
        <v>111328.87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111328.87</v>
      </c>
      <c r="L62"/>
    </row>
    <row r="63" spans="1:12" ht="16.5" customHeight="1">
      <c r="A63" s="7" t="s">
        <v>4</v>
      </c>
      <c r="B63" s="6">
        <v>0</v>
      </c>
      <c r="C63" s="8">
        <v>855245.3058396211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855245.3058396211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320046.92209575983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320046.92209575983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617297.9106078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617297.9106078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714426.7893659358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714426.7893659358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898195.4406534049</v>
      </c>
      <c r="H67" s="6">
        <v>0</v>
      </c>
      <c r="I67" s="6">
        <v>0</v>
      </c>
      <c r="J67" s="6">
        <v>0</v>
      </c>
      <c r="K67" s="5">
        <f t="shared" si="18"/>
        <v>898195.4406534049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187468.9813162886</v>
      </c>
      <c r="I68" s="6">
        <v>0</v>
      </c>
      <c r="J68" s="6">
        <v>0</v>
      </c>
      <c r="K68" s="5">
        <f t="shared" si="18"/>
        <v>187468.9813162886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353300.6</v>
      </c>
      <c r="J70" s="6">
        <v>0</v>
      </c>
      <c r="K70" s="5">
        <f t="shared" si="18"/>
        <v>353300.6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592618</v>
      </c>
      <c r="J71" s="6">
        <v>0</v>
      </c>
      <c r="K71" s="5">
        <f t="shared" si="18"/>
        <v>592618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234993.11975313182</v>
      </c>
      <c r="K72" s="5">
        <f t="shared" si="18"/>
        <v>234993.11975313182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2023-01-16T19:05:24Z</dcterms:modified>
  <cp:category/>
  <cp:version/>
  <cp:contentType/>
  <cp:contentStatus/>
</cp:coreProperties>
</file>