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<sst xmlns="http://schemas.openxmlformats.org/spreadsheetml/2006/main" count="82" uniqueCount="81">
  <si>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</si>
  <si>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</si>
  <si>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</si>
  <si>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</si>
  <si>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</si>
  <si>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</si>
  <si>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</si>
  <si>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</si>
  <si>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</si>
  <si>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</si>
  <si>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</si>
  <si>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</si>
  <si>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</si>
  <si>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</si>
  <si>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</si>
  <si>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</si>
  <si>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</si>
  <si>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</si>
  <si>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</si>
  <si>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</si>
  <si>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</si>
  <si>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</si>
  <si>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</si>
  <si>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</si>
  <si>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</si>
  <si>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</si>
  <si>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</si>
  <si>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</si>
  <si>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</si>
  <si>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</si>
  <si>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</si>
  <si>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</si>
  <si>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</si>
  <si>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</si>
  <si>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</si>
  <si>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</si>
  <si>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</si>
  <si>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</si>
  <si>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</si>
  <si>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</si>
  <si>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</si>
  <si>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</si>
  <si>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</si>
  <si>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</si>
  <si>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</si>
  <si>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</si>
  <si>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</si>
  <si>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</si>
  <si>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</si>
  <si>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</si>
  <si>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</si>
  <si>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</si>
  <si>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</si>
  <si>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</si>
  <si>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</si>
  <si>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</si>
  <si>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</si>
  <si>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</si>
  <si>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</si>
  <si>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</si>
  <si>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</si>
  <si>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</si>
  <si>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</si>
  <si>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</si>
  <si>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</si>
  <si>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</si>
  <si>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</si>
  <si>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</si>
  <si>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</si>
  <si>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</si>
  <si>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</si>
  <si>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</si>
  <si>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</si>
  <si>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</si>
  <si>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</si>
  <si>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</si>
  <si>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</si>
  <si>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</si>
  <si>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17/11/22 - VENCIMENTO 24/11/22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</si>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</sst>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3"/>
    </row>
    <row r="6" spans="1:11" ht="18.75" customHeight="1">
      <c r="A6" s="63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3"/>
    </row>
    <row r="7" spans="1:14" ht="16.5" customHeight="1">
      <c r="A7" s="13" t="s">
        <v>34</v>
      </c>
      <c r="B7" s="46">
        <f>+B8+B11</f>
        <v>348681</v>
      </c>
      <c r="C7" s="46">
        <f aca="true" t="shared" si="0" ref="C7:J7">+C8+C11</f>
        <v>285552</v>
      </c>
      <c r="D7" s="46">
        <f t="shared" si="0"/>
        <v>350576</v>
      </c>
      <c r="E7" s="46">
        <f t="shared" si="0"/>
        <v>191487</v>
      </c>
      <c r="F7" s="46">
        <f t="shared" si="0"/>
        <v>242610</v>
      </c>
      <c r="G7" s="46">
        <f t="shared" si="0"/>
        <v>236253</v>
      </c>
      <c r="H7" s="46">
        <f t="shared" si="0"/>
        <v>270910</v>
      </c>
      <c r="I7" s="46">
        <f t="shared" si="0"/>
        <v>388840</v>
      </c>
      <c r="J7" s="46">
        <f t="shared" si="0"/>
        <v>126173</v>
      </c>
      <c r="K7" s="38">
        <f aca="true" t="shared" si="1" ref="K7:K13">SUM(B7:J7)</f>
        <v>2441082</v>
      </c>
      <c r="L7" s="45"/>
      <c r="M7"/>
      <c r="N7"/>
    </row>
    <row r="8" spans="1:14" ht="16.5" customHeight="1">
      <c r="A8" s="43" t="s">
        <v>33</v>
      </c>
      <c r="B8" s="44">
        <f aca="true" t="shared" si="2" ref="B8:J8">+B9+B10</f>
        <v>17674</v>
      </c>
      <c r="C8" s="44">
        <f t="shared" si="2"/>
        <v>18145</v>
      </c>
      <c r="D8" s="44">
        <f t="shared" si="2"/>
        <v>17124</v>
      </c>
      <c r="E8" s="44">
        <f t="shared" si="2"/>
        <v>11973</v>
      </c>
      <c r="F8" s="44">
        <f t="shared" si="2"/>
        <v>13131</v>
      </c>
      <c r="G8" s="44">
        <f t="shared" si="2"/>
        <v>6587</v>
      </c>
      <c r="H8" s="44">
        <f t="shared" si="2"/>
        <v>5848</v>
      </c>
      <c r="I8" s="44">
        <f t="shared" si="2"/>
        <v>18579</v>
      </c>
      <c r="J8" s="44">
        <f t="shared" si="2"/>
        <v>3968</v>
      </c>
      <c r="K8" s="38">
        <f t="shared" si="1"/>
        <v>113029</v>
      </c>
      <c r="L8"/>
      <c r="M8"/>
      <c r="N8"/>
    </row>
    <row r="9" spans="1:14" ht="16.5" customHeight="1">
      <c r="A9" s="22" t="s">
        <v>32</v>
      </c>
      <c r="B9" s="44">
        <v>17623</v>
      </c>
      <c r="C9" s="44">
        <v>18138</v>
      </c>
      <c r="D9" s="44">
        <v>17118</v>
      </c>
      <c r="E9" s="44">
        <v>11806</v>
      </c>
      <c r="F9" s="44">
        <v>13122</v>
      </c>
      <c r="G9" s="44">
        <v>6586</v>
      </c>
      <c r="H9" s="44">
        <v>5848</v>
      </c>
      <c r="I9" s="44">
        <v>18523</v>
      </c>
      <c r="J9" s="44">
        <v>3968</v>
      </c>
      <c r="K9" s="38">
        <f t="shared" si="1"/>
        <v>112732</v>
      </c>
      <c r="L9"/>
      <c r="M9"/>
      <c r="N9"/>
    </row>
    <row r="10" spans="1:14" ht="16.5" customHeight="1">
      <c r="A10" s="22" t="s">
        <v>31</v>
      </c>
      <c r="B10" s="44">
        <v>51</v>
      </c>
      <c r="C10" s="44">
        <v>7</v>
      </c>
      <c r="D10" s="44">
        <v>6</v>
      </c>
      <c r="E10" s="44">
        <v>167</v>
      </c>
      <c r="F10" s="44">
        <v>9</v>
      </c>
      <c r="G10" s="44">
        <v>1</v>
      </c>
      <c r="H10" s="44">
        <v>0</v>
      </c>
      <c r="I10" s="44">
        <v>56</v>
      </c>
      <c r="J10" s="44">
        <v>0</v>
      </c>
      <c r="K10" s="38">
        <f t="shared" si="1"/>
        <v>297</v>
      </c>
      <c r="L10"/>
      <c r="M10"/>
      <c r="N10"/>
    </row>
    <row r="11" spans="1:14" ht="16.5" customHeight="1">
      <c r="A11" s="43" t="s">
        <v>68</v>
      </c>
      <c r="B11" s="42">
        <v>331007</v>
      </c>
      <c r="C11" s="42">
        <v>267407</v>
      </c>
      <c r="D11" s="42">
        <v>333452</v>
      </c>
      <c r="E11" s="42">
        <v>179514</v>
      </c>
      <c r="F11" s="42">
        <v>229479</v>
      </c>
      <c r="G11" s="42">
        <v>229666</v>
      </c>
      <c r="H11" s="42">
        <v>265062</v>
      </c>
      <c r="I11" s="42">
        <v>370261</v>
      </c>
      <c r="J11" s="42">
        <v>122205</v>
      </c>
      <c r="K11" s="38">
        <f t="shared" si="1"/>
        <v>2328053</v>
      </c>
      <c r="L11" s="59"/>
      <c r="M11" s="59"/>
      <c r="N11" s="59"/>
    </row>
    <row r="12" spans="1:14" ht="16.5" customHeight="1">
      <c r="A12" s="22" t="s">
        <v>69</v>
      </c>
      <c r="B12" s="42">
        <v>21020</v>
      </c>
      <c r="C12" s="42">
        <v>18762</v>
      </c>
      <c r="D12" s="42">
        <v>23308</v>
      </c>
      <c r="E12" s="42">
        <v>15737</v>
      </c>
      <c r="F12" s="42">
        <v>12961</v>
      </c>
      <c r="G12" s="42">
        <v>11924</v>
      </c>
      <c r="H12" s="42">
        <v>11574</v>
      </c>
      <c r="I12" s="42">
        <v>18287</v>
      </c>
      <c r="J12" s="42">
        <v>5101</v>
      </c>
      <c r="K12" s="38">
        <f t="shared" si="1"/>
        <v>138674</v>
      </c>
      <c r="L12" s="59"/>
      <c r="M12" s="59"/>
      <c r="N12" s="59"/>
    </row>
    <row r="13" spans="1:14" ht="16.5" customHeight="1">
      <c r="A13" s="22" t="s">
        <v>70</v>
      </c>
      <c r="B13" s="42">
        <f>+B11-B12</f>
        <v>309987</v>
      </c>
      <c r="C13" s="42">
        <f>+C11-C12</f>
        <v>248645</v>
      </c>
      <c r="D13" s="42">
        <f>+D11-D12</f>
        <v>310144</v>
      </c>
      <c r="E13" s="42">
        <f aca="true" t="shared" si="3" ref="E13:J13">+E11-E12</f>
        <v>163777</v>
      </c>
      <c r="F13" s="42">
        <f t="shared" si="3"/>
        <v>216518</v>
      </c>
      <c r="G13" s="42">
        <f t="shared" si="3"/>
        <v>217742</v>
      </c>
      <c r="H13" s="42">
        <f t="shared" si="3"/>
        <v>253488</v>
      </c>
      <c r="I13" s="42">
        <f t="shared" si="3"/>
        <v>351974</v>
      </c>
      <c r="J13" s="42">
        <f t="shared" si="3"/>
        <v>117104</v>
      </c>
      <c r="K13" s="38">
        <f t="shared" si="1"/>
        <v>2189379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1.091184163422034</v>
      </c>
      <c r="C18" s="39">
        <v>1.147063288387289</v>
      </c>
      <c r="D18" s="39">
        <v>1.035601513424542</v>
      </c>
      <c r="E18" s="39">
        <v>1.34777090665774</v>
      </c>
      <c r="F18" s="39">
        <v>1.00626032897001</v>
      </c>
      <c r="G18" s="39">
        <v>1.126506699131702</v>
      </c>
      <c r="H18" s="39">
        <v>1.111678018105597</v>
      </c>
      <c r="I18" s="39">
        <v>1.072356637356039</v>
      </c>
      <c r="J18" s="39">
        <v>1.028150348436982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1764352.02</v>
      </c>
      <c r="C20" s="36">
        <f aca="true" t="shared" si="4" ref="C20:J20">SUM(C21:C28)</f>
        <v>1674052.4300000002</v>
      </c>
      <c r="D20" s="36">
        <f t="shared" si="4"/>
        <v>2049482.13</v>
      </c>
      <c r="E20" s="36">
        <f t="shared" si="4"/>
        <v>1268219.12</v>
      </c>
      <c r="F20" s="36">
        <f t="shared" si="4"/>
        <v>1271415.0000000002</v>
      </c>
      <c r="G20" s="36">
        <f t="shared" si="4"/>
        <v>1393705.31</v>
      </c>
      <c r="H20" s="36">
        <f t="shared" si="4"/>
        <v>1266068.71</v>
      </c>
      <c r="I20" s="36">
        <f t="shared" si="4"/>
        <v>1785369.7200000002</v>
      </c>
      <c r="J20" s="36">
        <f t="shared" si="4"/>
        <v>614792.9500000001</v>
      </c>
      <c r="K20" s="36">
        <f aca="true" t="shared" si="5" ref="K20:K28">SUM(B20:J20)</f>
        <v>13087457.389999999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1565961.24</v>
      </c>
      <c r="C21" s="58">
        <f>ROUND((C15+C16)*C7,2)</f>
        <v>1408885.01</v>
      </c>
      <c r="D21" s="58">
        <f aca="true" t="shared" si="6" ref="D21:J21">ROUND((D15+D16)*D7,2)</f>
        <v>1917475.43</v>
      </c>
      <c r="E21" s="58">
        <f t="shared" si="6"/>
        <v>910597.28</v>
      </c>
      <c r="F21" s="58">
        <f t="shared" si="6"/>
        <v>1220910.56</v>
      </c>
      <c r="G21" s="58">
        <f t="shared" si="6"/>
        <v>1200968.5</v>
      </c>
      <c r="H21" s="58">
        <f t="shared" si="6"/>
        <v>1096508.23</v>
      </c>
      <c r="I21" s="58">
        <f t="shared" si="6"/>
        <v>1589772.34</v>
      </c>
      <c r="J21" s="58">
        <f t="shared" si="6"/>
        <v>583701.53</v>
      </c>
      <c r="K21" s="30">
        <f t="shared" si="5"/>
        <v>11494780.12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142790.87</v>
      </c>
      <c r="C22" s="30">
        <f t="shared" si="7"/>
        <v>207195.26</v>
      </c>
      <c r="D22" s="30">
        <f t="shared" si="7"/>
        <v>68265.03</v>
      </c>
      <c r="E22" s="30">
        <f t="shared" si="7"/>
        <v>316679.24</v>
      </c>
      <c r="F22" s="30">
        <f t="shared" si="7"/>
        <v>7643.3</v>
      </c>
      <c r="G22" s="30">
        <f t="shared" si="7"/>
        <v>151930.56</v>
      </c>
      <c r="H22" s="30">
        <f t="shared" si="7"/>
        <v>122455.87</v>
      </c>
      <c r="I22" s="30">
        <f t="shared" si="7"/>
        <v>115030.58</v>
      </c>
      <c r="J22" s="30">
        <f t="shared" si="7"/>
        <v>16431.4</v>
      </c>
      <c r="K22" s="30">
        <f t="shared" si="5"/>
        <v>1148422.1099999999</v>
      </c>
      <c r="L22"/>
      <c r="M22"/>
      <c r="N22"/>
    </row>
    <row r="23" spans="1:14" ht="16.5" customHeight="1">
      <c r="A23" s="18" t="s">
        <v>26</v>
      </c>
      <c r="B23" s="30">
        <v>51205.3</v>
      </c>
      <c r="C23" s="30">
        <v>51983.54</v>
      </c>
      <c r="D23" s="30">
        <v>55449.97</v>
      </c>
      <c r="E23" s="30">
        <v>35609.29</v>
      </c>
      <c r="F23" s="30">
        <v>39259.53</v>
      </c>
      <c r="G23" s="30">
        <v>37021.45</v>
      </c>
      <c r="H23" s="30">
        <v>41625.71</v>
      </c>
      <c r="I23" s="30">
        <v>74320.38</v>
      </c>
      <c r="J23" s="30">
        <v>18807.39</v>
      </c>
      <c r="K23" s="30">
        <f t="shared" si="5"/>
        <v>405282.56000000006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1367.56</v>
      </c>
      <c r="C26" s="30">
        <v>1297.57</v>
      </c>
      <c r="D26" s="30">
        <v>1591</v>
      </c>
      <c r="E26" s="30">
        <v>982.6</v>
      </c>
      <c r="F26" s="30">
        <v>985.29</v>
      </c>
      <c r="G26" s="30">
        <v>1082.2</v>
      </c>
      <c r="H26" s="30">
        <v>982.6</v>
      </c>
      <c r="I26" s="30">
        <v>1383.71</v>
      </c>
      <c r="J26" s="30">
        <v>476.49</v>
      </c>
      <c r="K26" s="30">
        <f t="shared" si="5"/>
        <v>10149.019999999999</v>
      </c>
      <c r="L26" s="59"/>
      <c r="M26" s="59"/>
      <c r="N26" s="59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-148436.95</v>
      </c>
      <c r="C31" s="30">
        <f t="shared" si="8"/>
        <v>-94144.55</v>
      </c>
      <c r="D31" s="30">
        <f t="shared" si="8"/>
        <v>-127026.61000000003</v>
      </c>
      <c r="E31" s="30">
        <f t="shared" si="8"/>
        <v>-119395.35999999999</v>
      </c>
      <c r="F31" s="30">
        <f t="shared" si="8"/>
        <v>-63215.64</v>
      </c>
      <c r="G31" s="30">
        <f t="shared" si="8"/>
        <v>-119795.40000000001</v>
      </c>
      <c r="H31" s="30">
        <f t="shared" si="8"/>
        <v>-45436.920000000006</v>
      </c>
      <c r="I31" s="30">
        <f t="shared" si="8"/>
        <v>-111420.79000000001</v>
      </c>
      <c r="J31" s="30">
        <f t="shared" si="8"/>
        <v>-33660.97</v>
      </c>
      <c r="K31" s="30">
        <f aca="true" t="shared" si="9" ref="K31:K39">SUM(B31:J31)</f>
        <v>-862533.1900000001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-140832.45</v>
      </c>
      <c r="C32" s="30">
        <f t="shared" si="10"/>
        <v>-86929.25</v>
      </c>
      <c r="D32" s="30">
        <f t="shared" si="10"/>
        <v>-95051.11</v>
      </c>
      <c r="E32" s="30">
        <f t="shared" si="10"/>
        <v>-113931.48999999999</v>
      </c>
      <c r="F32" s="30">
        <f t="shared" si="10"/>
        <v>-57736.8</v>
      </c>
      <c r="G32" s="30">
        <f t="shared" si="10"/>
        <v>-113777.66</v>
      </c>
      <c r="H32" s="30">
        <f t="shared" si="10"/>
        <v>-39973.05</v>
      </c>
      <c r="I32" s="30">
        <f t="shared" si="10"/>
        <v>-103726.47</v>
      </c>
      <c r="J32" s="30">
        <f t="shared" si="10"/>
        <v>-24315.78</v>
      </c>
      <c r="K32" s="30">
        <f t="shared" si="9"/>
        <v>-776274.06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-77541.2</v>
      </c>
      <c r="C33" s="30">
        <f t="shared" si="11"/>
        <v>-79807.2</v>
      </c>
      <c r="D33" s="30">
        <f t="shared" si="11"/>
        <v>-75319.2</v>
      </c>
      <c r="E33" s="30">
        <f t="shared" si="11"/>
        <v>-51946.4</v>
      </c>
      <c r="F33" s="30">
        <f t="shared" si="11"/>
        <v>-57736.8</v>
      </c>
      <c r="G33" s="30">
        <f t="shared" si="11"/>
        <v>-28978.4</v>
      </c>
      <c r="H33" s="30">
        <f t="shared" si="11"/>
        <v>-25731.2</v>
      </c>
      <c r="I33" s="30">
        <f t="shared" si="11"/>
        <v>-81501.2</v>
      </c>
      <c r="J33" s="30">
        <f t="shared" si="11"/>
        <v>-17459.2</v>
      </c>
      <c r="K33" s="30">
        <f t="shared" si="9"/>
        <v>-496020.80000000005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-63291.25</v>
      </c>
      <c r="C36" s="30">
        <v>-7122.05</v>
      </c>
      <c r="D36" s="30">
        <v>-19731.91</v>
      </c>
      <c r="E36" s="30">
        <v>-61985.09</v>
      </c>
      <c r="F36" s="26">
        <v>0</v>
      </c>
      <c r="G36" s="30">
        <v>-84799.26</v>
      </c>
      <c r="H36" s="30">
        <v>-14241.85</v>
      </c>
      <c r="I36" s="30">
        <v>-22225.27</v>
      </c>
      <c r="J36" s="30">
        <v>-6856.58</v>
      </c>
      <c r="K36" s="30">
        <f t="shared" si="9"/>
        <v>-280253.26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-7604.5</v>
      </c>
      <c r="C37" s="27">
        <f t="shared" si="12"/>
        <v>-7215.3</v>
      </c>
      <c r="D37" s="27">
        <f t="shared" si="12"/>
        <v>-31975.50000000003</v>
      </c>
      <c r="E37" s="27">
        <f t="shared" si="12"/>
        <v>-5463.87</v>
      </c>
      <c r="F37" s="27">
        <f t="shared" si="12"/>
        <v>-5478.84</v>
      </c>
      <c r="G37" s="27">
        <f t="shared" si="12"/>
        <v>-6017.74</v>
      </c>
      <c r="H37" s="27">
        <f t="shared" si="12"/>
        <v>-5463.87</v>
      </c>
      <c r="I37" s="27">
        <f t="shared" si="12"/>
        <v>-7694.32</v>
      </c>
      <c r="J37" s="27">
        <f t="shared" si="12"/>
        <v>-9345.19</v>
      </c>
      <c r="K37" s="30">
        <f t="shared" si="9"/>
        <v>-86259.13000000003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-7604.5</v>
      </c>
      <c r="C47" s="17">
        <v>-7215.3</v>
      </c>
      <c r="D47" s="17">
        <v>-8846.97</v>
      </c>
      <c r="E47" s="17">
        <v>-5463.87</v>
      </c>
      <c r="F47" s="17">
        <v>-5478.84</v>
      </c>
      <c r="G47" s="17">
        <v>-6017.74</v>
      </c>
      <c r="H47" s="17">
        <v>-5463.87</v>
      </c>
      <c r="I47" s="17">
        <v>-7694.32</v>
      </c>
      <c r="J47" s="17">
        <v>-2649.6</v>
      </c>
      <c r="K47" s="30">
        <f t="shared" si="13"/>
        <v>-56435.009999999995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75</v>
      </c>
      <c r="B51" s="30">
        <v>-106363.3</v>
      </c>
      <c r="C51" s="30">
        <v>-109992.23</v>
      </c>
      <c r="D51" s="30">
        <v>-136258.57</v>
      </c>
      <c r="E51" s="30">
        <v>-104226.15</v>
      </c>
      <c r="F51" s="30">
        <v>-67923.42</v>
      </c>
      <c r="G51" s="30">
        <v>-70342.06</v>
      </c>
      <c r="H51" s="30">
        <v>-54089.93</v>
      </c>
      <c r="I51" s="30">
        <v>-83964.76</v>
      </c>
      <c r="J51" s="30">
        <v>-24855.13</v>
      </c>
      <c r="K51" s="30">
        <f t="shared" si="13"/>
        <v>-758015.55</v>
      </c>
      <c r="L51" s="59"/>
      <c r="M51" s="59"/>
      <c r="N51" s="59"/>
    </row>
    <row r="52" spans="1:14" ht="16.5" customHeight="1">
      <c r="A52" s="25" t="s">
        <v>76</v>
      </c>
      <c r="B52" s="30">
        <v>106363.3</v>
      </c>
      <c r="C52" s="30">
        <v>109992.23</v>
      </c>
      <c r="D52" s="30">
        <v>136258.57</v>
      </c>
      <c r="E52" s="30">
        <v>104226.15</v>
      </c>
      <c r="F52" s="30">
        <v>67923.42</v>
      </c>
      <c r="G52" s="30">
        <v>70342.06</v>
      </c>
      <c r="H52" s="30">
        <v>54089.93</v>
      </c>
      <c r="I52" s="30">
        <v>83964.76</v>
      </c>
      <c r="J52" s="30">
        <v>24855.13</v>
      </c>
      <c r="K52" s="30">
        <f t="shared" si="13"/>
        <v>758015.55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1615915.07</v>
      </c>
      <c r="C54" s="27">
        <f t="shared" si="15"/>
        <v>1579907.8800000001</v>
      </c>
      <c r="D54" s="27">
        <f t="shared" si="15"/>
        <v>1922455.5199999998</v>
      </c>
      <c r="E54" s="27">
        <f t="shared" si="15"/>
        <v>1148823.7600000002</v>
      </c>
      <c r="F54" s="27">
        <f t="shared" si="15"/>
        <v>1208199.3600000003</v>
      </c>
      <c r="G54" s="27">
        <f t="shared" si="15"/>
        <v>1273909.9100000001</v>
      </c>
      <c r="H54" s="27">
        <f t="shared" si="15"/>
        <v>1220631.79</v>
      </c>
      <c r="I54" s="27">
        <f t="shared" si="15"/>
        <v>1673948.9300000002</v>
      </c>
      <c r="J54" s="27">
        <f t="shared" si="15"/>
        <v>581131.9800000001</v>
      </c>
      <c r="K54" s="20">
        <f>SUM(B54:J54)</f>
        <v>12224924.2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1615915.07</v>
      </c>
      <c r="C60" s="10">
        <f t="shared" si="17"/>
        <v>1579907.8824071782</v>
      </c>
      <c r="D60" s="10">
        <f t="shared" si="17"/>
        <v>1922455.517215316</v>
      </c>
      <c r="E60" s="10">
        <f t="shared" si="17"/>
        <v>1148823.761613094</v>
      </c>
      <c r="F60" s="10">
        <f t="shared" si="17"/>
        <v>1208199.3616630833</v>
      </c>
      <c r="G60" s="10">
        <f t="shared" si="17"/>
        <v>1273909.910658078</v>
      </c>
      <c r="H60" s="10">
        <f t="shared" si="17"/>
        <v>1220631.7859567385</v>
      </c>
      <c r="I60" s="10">
        <f>SUM(I61:I73)</f>
        <v>1673948.93</v>
      </c>
      <c r="J60" s="10">
        <f t="shared" si="17"/>
        <v>581131.9814311133</v>
      </c>
      <c r="K60" s="5">
        <f>SUM(K61:K73)</f>
        <v>12224924.200944602</v>
      </c>
      <c r="L60" s="9"/>
    </row>
    <row r="61" spans="1:12" ht="16.5" customHeight="1">
      <c r="A61" s="7" t="s">
        <v>57</v>
      </c>
      <c r="B61" s="8">
        <v>1412794.54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1412794.54</v>
      </c>
      <c r="L61"/>
    </row>
    <row r="62" spans="1:12" ht="16.5" customHeight="1">
      <c r="A62" s="7" t="s">
        <v>58</v>
      </c>
      <c r="B62" s="8">
        <v>203120.53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203120.53</v>
      </c>
      <c r="L62"/>
    </row>
    <row r="63" spans="1:12" ht="16.5" customHeight="1">
      <c r="A63" s="7" t="s">
        <v>4</v>
      </c>
      <c r="B63" s="6">
        <v>0</v>
      </c>
      <c r="C63" s="8">
        <v>1579907.8824071782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1579907.8824071782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1922455.517215316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1922455.517215316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1148823.761613094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1148823.761613094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1208199.3616630833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1208199.3616630833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1273909.910658078</v>
      </c>
      <c r="H67" s="6">
        <v>0</v>
      </c>
      <c r="I67" s="6">
        <v>0</v>
      </c>
      <c r="J67" s="6">
        <v>0</v>
      </c>
      <c r="K67" s="5">
        <f t="shared" si="18"/>
        <v>1273909.910658078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1220631.7859567385</v>
      </c>
      <c r="I68" s="6">
        <v>0</v>
      </c>
      <c r="J68" s="6">
        <v>0</v>
      </c>
      <c r="K68" s="5">
        <f t="shared" si="18"/>
        <v>1220631.7859567385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614004.46</v>
      </c>
      <c r="J70" s="6">
        <v>0</v>
      </c>
      <c r="K70" s="5">
        <f t="shared" si="18"/>
        <v>614004.46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1059944.47</v>
      </c>
      <c r="J71" s="6">
        <v>0</v>
      </c>
      <c r="K71" s="5">
        <f t="shared" si="18"/>
        <v>1059944.47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581131.9814311133</v>
      </c>
      <c r="K72" s="5">
        <f t="shared" si="18"/>
        <v>581131.9814311133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2023-01-16T19:05:28Z</dcterms:modified>
  <cp:category/>
  <cp:version/>
  <cp:contentType/>
  <cp:contentStatus/>
</cp:coreProperties>
</file>