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<sst xmlns="http://schemas.openxmlformats.org/spreadsheetml/2006/main" count="86" uniqueCount="85">
  <si>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</si>
  <si>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</si>
  <si>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</si>
  <si>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</si>
  <si>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</si>
  <si>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</si>
  <si>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</si>
  <si>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</si>
  <si>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</si>
  <si>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</si>
  <si>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</si>
  <si>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</si>
  <si>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</si>
  <si>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</si>
  <si>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</si>
  <si>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</si>
  <si>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</si>
  <si>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</si>
  <si>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</si>
  <si>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</si>
  <si>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</si>
  <si>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</si>
  <si>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</si>
  <si>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</si>
  <si>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</si>
  <si>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</si>
  <si>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</si>
  <si>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</si>
  <si>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</si>
  <si>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</si>
  <si>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</si>
  <si>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</si>
  <si>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</si>
  <si>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</si>
  <si>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</si>
  <si>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</si>
  <si>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</si>
  <si>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</si>
  <si>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</si>
  <si>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</si>
  <si>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</si>
  <si>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</si>
  <si>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</si>
  <si>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</si>
  <si>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</si>
  <si>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</si>
  <si>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</si>
  <si>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</si>
  <si>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</si>
  <si>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</si>
  <si>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</si>
  <si>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</si>
  <si>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</si>
  <si>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</si>
  <si>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</si>
  <si>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</si>
  <si>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</si>
  <si>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</si>
  <si>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</si>
  <si>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</si>
  <si>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</si>
  <si>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</si>
  <si>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</si>
  <si>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</si>
  <si>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</si>
  <si>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</si>
  <si>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</si>
  <si>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</si>
  <si>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</si>
  <si>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</si>
  <si>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</si>
  <si>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</si>
  <si>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</si>
  <si>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</si>
  <si>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</si>
  <si>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</si>
  <si>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</si>
  <si>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</si>
  <si>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</si>
  <si>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</si>
  <si>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</si>
  <si>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</si>
  <si>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</si>
  <si>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</si>
  <si>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28/11/22 - VENCIMENTO 05/12/22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</si>
</sst>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68762</v>
      </c>
      <c r="C7" s="10">
        <f aca="true" t="shared" si="0" ref="C7:K7">C8+C11</f>
        <v>84588</v>
      </c>
      <c r="D7" s="10">
        <f t="shared" si="0"/>
        <v>245499</v>
      </c>
      <c r="E7" s="10">
        <f t="shared" si="0"/>
        <v>199487</v>
      </c>
      <c r="F7" s="10">
        <f t="shared" si="0"/>
        <v>208103</v>
      </c>
      <c r="G7" s="10">
        <f t="shared" si="0"/>
        <v>112678</v>
      </c>
      <c r="H7" s="10">
        <f t="shared" si="0"/>
        <v>63347</v>
      </c>
      <c r="I7" s="10">
        <f t="shared" si="0"/>
        <v>97439</v>
      </c>
      <c r="J7" s="10">
        <f t="shared" si="0"/>
        <v>92927</v>
      </c>
      <c r="K7" s="10">
        <f t="shared" si="0"/>
        <v>177977</v>
      </c>
      <c r="L7" s="10">
        <f aca="true" t="shared" si="1" ref="L7:L13">SUM(B7:K7)</f>
        <v>1350807</v>
      </c>
      <c r="M7" s="11"/>
    </row>
    <row r="8" spans="1:13" ht="17.25" customHeight="1">
      <c r="A8" s="12" t="s">
        <v>18</v>
      </c>
      <c r="B8" s="13">
        <f>B9+B10</f>
        <v>4607</v>
      </c>
      <c r="C8" s="13">
        <f aca="true" t="shared" si="2" ref="C8:K8">C9+C10</f>
        <v>4934</v>
      </c>
      <c r="D8" s="13">
        <f t="shared" si="2"/>
        <v>15457</v>
      </c>
      <c r="E8" s="13">
        <f t="shared" si="2"/>
        <v>11266</v>
      </c>
      <c r="F8" s="13">
        <f t="shared" si="2"/>
        <v>10510</v>
      </c>
      <c r="G8" s="13">
        <f t="shared" si="2"/>
        <v>7637</v>
      </c>
      <c r="H8" s="13">
        <f t="shared" si="2"/>
        <v>3710</v>
      </c>
      <c r="I8" s="13">
        <f t="shared" si="2"/>
        <v>4541</v>
      </c>
      <c r="J8" s="13">
        <f t="shared" si="2"/>
        <v>5104</v>
      </c>
      <c r="K8" s="13">
        <f t="shared" si="2"/>
        <v>9827</v>
      </c>
      <c r="L8" s="13">
        <f t="shared" si="1"/>
        <v>77593</v>
      </c>
      <c r="M8"/>
    </row>
    <row r="9" spans="1:13" ht="17.25" customHeight="1">
      <c r="A9" s="14" t="s">
        <v>19</v>
      </c>
      <c r="B9" s="15">
        <v>4607</v>
      </c>
      <c r="C9" s="15">
        <v>4934</v>
      </c>
      <c r="D9" s="15">
        <v>15457</v>
      </c>
      <c r="E9" s="15">
        <v>11266</v>
      </c>
      <c r="F9" s="15">
        <v>10510</v>
      </c>
      <c r="G9" s="15">
        <v>7637</v>
      </c>
      <c r="H9" s="15">
        <v>3668</v>
      </c>
      <c r="I9" s="15">
        <v>4541</v>
      </c>
      <c r="J9" s="15">
        <v>5104</v>
      </c>
      <c r="K9" s="15">
        <v>9827</v>
      </c>
      <c r="L9" s="13">
        <f t="shared" si="1"/>
        <v>77551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 t="shared" si="1"/>
        <v>42</v>
      </c>
      <c r="M10"/>
    </row>
    <row r="11" spans="1:13" ht="17.25" customHeight="1">
      <c r="A11" s="12" t="s">
        <v>72</v>
      </c>
      <c r="B11" s="15">
        <v>64155</v>
      </c>
      <c r="C11" s="15">
        <v>79654</v>
      </c>
      <c r="D11" s="15">
        <v>230042</v>
      </c>
      <c r="E11" s="15">
        <v>188221</v>
      </c>
      <c r="F11" s="15">
        <v>197593</v>
      </c>
      <c r="G11" s="15">
        <v>105041</v>
      </c>
      <c r="H11" s="15">
        <v>59637</v>
      </c>
      <c r="I11" s="15">
        <v>92898</v>
      </c>
      <c r="J11" s="15">
        <v>87823</v>
      </c>
      <c r="K11" s="15">
        <v>168150</v>
      </c>
      <c r="L11" s="13">
        <f t="shared" si="1"/>
        <v>1273214</v>
      </c>
      <c r="M11" s="60"/>
    </row>
    <row r="12" spans="1:13" ht="17.25" customHeight="1">
      <c r="A12" s="14" t="s">
        <v>73</v>
      </c>
      <c r="B12" s="15">
        <v>5855</v>
      </c>
      <c r="C12" s="15">
        <v>4549</v>
      </c>
      <c r="D12" s="15">
        <v>16248</v>
      </c>
      <c r="E12" s="15">
        <v>15269</v>
      </c>
      <c r="F12" s="15">
        <v>13554</v>
      </c>
      <c r="G12" s="15">
        <v>7938</v>
      </c>
      <c r="H12" s="15">
        <v>4401</v>
      </c>
      <c r="I12" s="15">
        <v>4497</v>
      </c>
      <c r="J12" s="15">
        <v>5244</v>
      </c>
      <c r="K12" s="15">
        <v>8571</v>
      </c>
      <c r="L12" s="13">
        <f t="shared" si="1"/>
        <v>86126</v>
      </c>
      <c r="M12" s="60"/>
    </row>
    <row r="13" spans="1:13" ht="17.25" customHeight="1">
      <c r="A13" s="14" t="s">
        <v>74</v>
      </c>
      <c r="B13" s="15">
        <f>+B11-B12</f>
        <v>58300</v>
      </c>
      <c r="C13" s="15">
        <f aca="true" t="shared" si="3" ref="C13:K13">+C11-C12</f>
        <v>75105</v>
      </c>
      <c r="D13" s="15">
        <f t="shared" si="3"/>
        <v>213794</v>
      </c>
      <c r="E13" s="15">
        <f t="shared" si="3"/>
        <v>172952</v>
      </c>
      <c r="F13" s="15">
        <f t="shared" si="3"/>
        <v>184039</v>
      </c>
      <c r="G13" s="15">
        <f t="shared" si="3"/>
        <v>97103</v>
      </c>
      <c r="H13" s="15">
        <f t="shared" si="3"/>
        <v>55236</v>
      </c>
      <c r="I13" s="15">
        <f t="shared" si="3"/>
        <v>88401</v>
      </c>
      <c r="J13" s="15">
        <f t="shared" si="3"/>
        <v>82579</v>
      </c>
      <c r="K13" s="15">
        <f t="shared" si="3"/>
        <v>159579</v>
      </c>
      <c r="L13" s="13">
        <f t="shared" si="1"/>
        <v>1187088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1.558385484175932</v>
      </c>
      <c r="C18" s="22">
        <v>1.461443264436208</v>
      </c>
      <c r="D18" s="22">
        <v>1.319592333944824</v>
      </c>
      <c r="E18" s="22">
        <v>1.311767929085729</v>
      </c>
      <c r="F18" s="22">
        <v>1.505557981042443</v>
      </c>
      <c r="G18" s="22">
        <v>1.496822170447663</v>
      </c>
      <c r="H18" s="22">
        <v>1.33224791119803</v>
      </c>
      <c r="I18" s="22">
        <v>1.38955245502483</v>
      </c>
      <c r="J18" s="22">
        <v>1.649259385084544</v>
      </c>
      <c r="K18" s="22">
        <v>1.32564471413456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777850.1699999999</v>
      </c>
      <c r="C20" s="25">
        <f aca="true" t="shared" si="4" ref="C20:K20">SUM(C21:C28)</f>
        <v>520893.95999999996</v>
      </c>
      <c r="D20" s="25">
        <f t="shared" si="4"/>
        <v>1639480.73</v>
      </c>
      <c r="E20" s="25">
        <f t="shared" si="4"/>
        <v>1333613.5499999996</v>
      </c>
      <c r="F20" s="25">
        <f t="shared" si="4"/>
        <v>1433050.8499999996</v>
      </c>
      <c r="G20" s="25">
        <f t="shared" si="4"/>
        <v>846273.37</v>
      </c>
      <c r="H20" s="25">
        <f t="shared" si="4"/>
        <v>468346.71</v>
      </c>
      <c r="I20" s="25">
        <f t="shared" si="4"/>
        <v>610216.71</v>
      </c>
      <c r="J20" s="25">
        <f t="shared" si="4"/>
        <v>748941.8600000001</v>
      </c>
      <c r="K20" s="25">
        <f t="shared" si="4"/>
        <v>939933.74</v>
      </c>
      <c r="L20" s="25">
        <f>SUM(B20:K20)</f>
        <v>9318601.649999999</v>
      </c>
      <c r="M20"/>
    </row>
    <row r="21" spans="1:13" ht="17.25" customHeight="1">
      <c r="A21" s="26" t="s">
        <v>23</v>
      </c>
      <c r="B21" s="56">
        <f>ROUND((B15+B16)*B7,2)</f>
        <v>495333.94</v>
      </c>
      <c r="C21" s="56">
        <f aca="true" t="shared" si="5" ref="C21:K21">ROUND((C15+C16)*C7,2)</f>
        <v>347115.32</v>
      </c>
      <c r="D21" s="56">
        <f t="shared" si="5"/>
        <v>1199017.12</v>
      </c>
      <c r="E21" s="56">
        <f t="shared" si="5"/>
        <v>986902.09</v>
      </c>
      <c r="F21" s="56">
        <f t="shared" si="5"/>
        <v>909659.83</v>
      </c>
      <c r="G21" s="56">
        <f t="shared" si="5"/>
        <v>541575.54</v>
      </c>
      <c r="H21" s="56">
        <f t="shared" si="5"/>
        <v>335384.36</v>
      </c>
      <c r="I21" s="56">
        <f t="shared" si="5"/>
        <v>427718.23</v>
      </c>
      <c r="J21" s="56">
        <f t="shared" si="5"/>
        <v>439312.39</v>
      </c>
      <c r="K21" s="56">
        <f t="shared" si="5"/>
        <v>687080.21</v>
      </c>
      <c r="L21" s="33">
        <f aca="true" t="shared" si="6" ref="L21:L28">SUM(B21:K21)</f>
        <v>6369099.029999999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276587.28</v>
      </c>
      <c r="C22" s="33">
        <f t="shared" si="7"/>
        <v>160174.03</v>
      </c>
      <c r="D22" s="33">
        <f t="shared" si="7"/>
        <v>383196.68</v>
      </c>
      <c r="E22" s="33">
        <f t="shared" si="7"/>
        <v>307684.42</v>
      </c>
      <c r="F22" s="33">
        <f t="shared" si="7"/>
        <v>459885.79</v>
      </c>
      <c r="G22" s="33">
        <f t="shared" si="7"/>
        <v>269066.74</v>
      </c>
      <c r="H22" s="33">
        <f t="shared" si="7"/>
        <v>111430.75</v>
      </c>
      <c r="I22" s="33">
        <f t="shared" si="7"/>
        <v>166618.69</v>
      </c>
      <c r="J22" s="33">
        <f t="shared" si="7"/>
        <v>285227.69</v>
      </c>
      <c r="K22" s="33">
        <f t="shared" si="7"/>
        <v>223744.04</v>
      </c>
      <c r="L22" s="33">
        <f t="shared" si="6"/>
        <v>2643616.11</v>
      </c>
      <c r="M22"/>
    </row>
    <row r="23" spans="1:13" ht="17.25" customHeight="1">
      <c r="A23" s="27" t="s">
        <v>25</v>
      </c>
      <c r="B23" s="33">
        <v>3039.41</v>
      </c>
      <c r="C23" s="33">
        <v>11041.92</v>
      </c>
      <c r="D23" s="33">
        <v>51192.18</v>
      </c>
      <c r="E23" s="33">
        <v>33474.69</v>
      </c>
      <c r="F23" s="33">
        <v>59580.67</v>
      </c>
      <c r="G23" s="33">
        <v>34409.6</v>
      </c>
      <c r="H23" s="33">
        <v>19056.64</v>
      </c>
      <c r="I23" s="33">
        <v>13186.31</v>
      </c>
      <c r="J23" s="33">
        <v>19726.87</v>
      </c>
      <c r="K23" s="33">
        <v>24105.35</v>
      </c>
      <c r="L23" s="33">
        <f t="shared" si="6"/>
        <v>268813.63999999996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632.63</v>
      </c>
      <c r="C26" s="33">
        <v>422.65</v>
      </c>
      <c r="D26" s="33">
        <v>1332.57</v>
      </c>
      <c r="E26" s="33">
        <v>1084.9</v>
      </c>
      <c r="F26" s="33">
        <v>1165.66</v>
      </c>
      <c r="G26" s="33">
        <v>689.17</v>
      </c>
      <c r="H26" s="33">
        <v>379.58</v>
      </c>
      <c r="I26" s="33">
        <v>495.34</v>
      </c>
      <c r="J26" s="33">
        <v>608.4</v>
      </c>
      <c r="K26" s="33">
        <v>764.54</v>
      </c>
      <c r="L26" s="33">
        <f t="shared" si="6"/>
        <v>7575.44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-126844.22</v>
      </c>
      <c r="C31" s="33">
        <f t="shared" si="8"/>
        <v>-24059.809999999998</v>
      </c>
      <c r="D31" s="33">
        <f t="shared" si="8"/>
        <v>-75420.7</v>
      </c>
      <c r="E31" s="33">
        <f t="shared" si="8"/>
        <v>-61305.7200000001</v>
      </c>
      <c r="F31" s="33">
        <f t="shared" si="8"/>
        <v>-52725.79</v>
      </c>
      <c r="G31" s="33">
        <f t="shared" si="8"/>
        <v>-37434.990000000005</v>
      </c>
      <c r="H31" s="33">
        <f t="shared" si="8"/>
        <v>-24772.22</v>
      </c>
      <c r="I31" s="33">
        <f t="shared" si="8"/>
        <v>-36102.56</v>
      </c>
      <c r="J31" s="33">
        <f t="shared" si="8"/>
        <v>-25840.71</v>
      </c>
      <c r="K31" s="33">
        <f t="shared" si="8"/>
        <v>-47490.14</v>
      </c>
      <c r="L31" s="33">
        <f aca="true" t="shared" si="9" ref="L31:L38">SUM(B31:K31)</f>
        <v>-511996.8600000001</v>
      </c>
      <c r="M31"/>
    </row>
    <row r="32" spans="1:13" ht="18.75" customHeight="1">
      <c r="A32" s="27" t="s">
        <v>29</v>
      </c>
      <c r="B32" s="33">
        <f>B33+B34+B35+B36</f>
        <v>-20270.8</v>
      </c>
      <c r="C32" s="33">
        <f aca="true" t="shared" si="10" ref="C32:K32">C33+C34+C35+C36</f>
        <v>-21709.6</v>
      </c>
      <c r="D32" s="33">
        <f t="shared" si="10"/>
        <v>-68010.8</v>
      </c>
      <c r="E32" s="33">
        <f t="shared" si="10"/>
        <v>-49570.4</v>
      </c>
      <c r="F32" s="33">
        <f t="shared" si="10"/>
        <v>-46244</v>
      </c>
      <c r="G32" s="33">
        <f t="shared" si="10"/>
        <v>-33602.8</v>
      </c>
      <c r="H32" s="33">
        <f t="shared" si="10"/>
        <v>-16139.2</v>
      </c>
      <c r="I32" s="33">
        <f t="shared" si="10"/>
        <v>-33348.17</v>
      </c>
      <c r="J32" s="33">
        <f t="shared" si="10"/>
        <v>-22457.6</v>
      </c>
      <c r="K32" s="33">
        <f t="shared" si="10"/>
        <v>-43238.8</v>
      </c>
      <c r="L32" s="33">
        <f t="shared" si="9"/>
        <v>-354592.17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-20270.8</v>
      </c>
      <c r="C33" s="33">
        <f t="shared" si="11"/>
        <v>-21709.6</v>
      </c>
      <c r="D33" s="33">
        <f t="shared" si="11"/>
        <v>-68010.8</v>
      </c>
      <c r="E33" s="33">
        <f t="shared" si="11"/>
        <v>-49570.4</v>
      </c>
      <c r="F33" s="33">
        <f t="shared" si="11"/>
        <v>-46244</v>
      </c>
      <c r="G33" s="33">
        <f t="shared" si="11"/>
        <v>-33602.8</v>
      </c>
      <c r="H33" s="33">
        <f t="shared" si="11"/>
        <v>-16139.2</v>
      </c>
      <c r="I33" s="33">
        <f t="shared" si="11"/>
        <v>-19980.4</v>
      </c>
      <c r="J33" s="33">
        <f t="shared" si="11"/>
        <v>-22457.6</v>
      </c>
      <c r="K33" s="33">
        <f t="shared" si="11"/>
        <v>-43238.8</v>
      </c>
      <c r="L33" s="33">
        <f t="shared" si="9"/>
        <v>-341224.4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-13367.77</v>
      </c>
      <c r="J36" s="17">
        <v>0</v>
      </c>
      <c r="K36" s="17">
        <v>0</v>
      </c>
      <c r="L36" s="33">
        <f t="shared" si="9"/>
        <v>-13367.77</v>
      </c>
      <c r="M36"/>
    </row>
    <row r="37" spans="1:13" s="36" customFormat="1" ht="18.75" customHeight="1">
      <c r="A37" s="27" t="s">
        <v>33</v>
      </c>
      <c r="B37" s="38">
        <f>SUM(B38:B49)</f>
        <v>-106573.42</v>
      </c>
      <c r="C37" s="38">
        <f aca="true" t="shared" si="12" ref="C37:K37">SUM(C38:C49)</f>
        <v>-2350.21</v>
      </c>
      <c r="D37" s="38">
        <f t="shared" si="12"/>
        <v>-7409.9</v>
      </c>
      <c r="E37" s="38">
        <f t="shared" si="12"/>
        <v>-11735.320000000102</v>
      </c>
      <c r="F37" s="38">
        <f t="shared" si="12"/>
        <v>-6481.79</v>
      </c>
      <c r="G37" s="38">
        <f t="shared" si="12"/>
        <v>-3832.19</v>
      </c>
      <c r="H37" s="38">
        <f t="shared" si="12"/>
        <v>-8633.02</v>
      </c>
      <c r="I37" s="38">
        <f t="shared" si="12"/>
        <v>-2754.39</v>
      </c>
      <c r="J37" s="38">
        <f t="shared" si="12"/>
        <v>-3383.11</v>
      </c>
      <c r="K37" s="38">
        <f t="shared" si="12"/>
        <v>-4251.34</v>
      </c>
      <c r="L37" s="33">
        <f t="shared" si="9"/>
        <v>-157404.6900000001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1615500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-1615500</v>
      </c>
    </row>
    <row r="48" spans="1:12" ht="18.75" customHeight="1">
      <c r="A48" s="37" t="s">
        <v>71</v>
      </c>
      <c r="B48" s="17">
        <v>-3517.83</v>
      </c>
      <c r="C48" s="17">
        <v>-2350.21</v>
      </c>
      <c r="D48" s="17">
        <v>-7409.9</v>
      </c>
      <c r="E48" s="17">
        <v>-6032.71</v>
      </c>
      <c r="F48" s="17">
        <v>-6481.79</v>
      </c>
      <c r="G48" s="17">
        <v>-3832.19</v>
      </c>
      <c r="H48" s="17">
        <v>-2110.7</v>
      </c>
      <c r="I48" s="17">
        <v>-2754.39</v>
      </c>
      <c r="J48" s="17">
        <v>-3383.11</v>
      </c>
      <c r="K48" s="17">
        <v>-4251.34</v>
      </c>
      <c r="L48" s="30">
        <f t="shared" si="13"/>
        <v>-42124.17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-66232.93</v>
      </c>
      <c r="C52" s="33">
        <v>-28012.74</v>
      </c>
      <c r="D52" s="33">
        <v>-108507.39</v>
      </c>
      <c r="E52" s="33">
        <v>-102076.32</v>
      </c>
      <c r="F52" s="33">
        <v>-93336.91</v>
      </c>
      <c r="G52" s="33">
        <v>-59618.35</v>
      </c>
      <c r="H52" s="33">
        <v>-32538.35</v>
      </c>
      <c r="I52" s="33">
        <v>-28162.91</v>
      </c>
      <c r="J52" s="33">
        <v>-42264.02</v>
      </c>
      <c r="K52" s="33">
        <v>-45265.17</v>
      </c>
      <c r="L52" s="33">
        <f t="shared" si="14"/>
        <v>-606015.09</v>
      </c>
      <c r="M52" s="57"/>
    </row>
    <row r="53" spans="1:13" ht="18.75" customHeight="1">
      <c r="A53" s="37" t="s">
        <v>81</v>
      </c>
      <c r="B53" s="33">
        <v>66232.93</v>
      </c>
      <c r="C53" s="33">
        <v>28012.74</v>
      </c>
      <c r="D53" s="33">
        <v>108507.39</v>
      </c>
      <c r="E53" s="33">
        <v>102076.32</v>
      </c>
      <c r="F53" s="33">
        <v>93336.91</v>
      </c>
      <c r="G53" s="33">
        <v>59618.35</v>
      </c>
      <c r="H53" s="33">
        <v>32538.35</v>
      </c>
      <c r="I53" s="33">
        <v>28162.91</v>
      </c>
      <c r="J53" s="33">
        <v>42264.02</v>
      </c>
      <c r="K53" s="33">
        <v>45265.17</v>
      </c>
      <c r="L53" s="33">
        <f t="shared" si="14"/>
        <v>606015.09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651005.95</v>
      </c>
      <c r="C55" s="41">
        <f t="shared" si="16"/>
        <v>496834.14999999997</v>
      </c>
      <c r="D55" s="41">
        <f t="shared" si="16"/>
        <v>1564060.03</v>
      </c>
      <c r="E55" s="41">
        <f t="shared" si="16"/>
        <v>1272307.8299999994</v>
      </c>
      <c r="F55" s="41">
        <f t="shared" si="16"/>
        <v>1380325.0599999996</v>
      </c>
      <c r="G55" s="41">
        <f t="shared" si="16"/>
        <v>808838.38</v>
      </c>
      <c r="H55" s="41">
        <f t="shared" si="16"/>
        <v>443574.49</v>
      </c>
      <c r="I55" s="41">
        <f t="shared" si="16"/>
        <v>574114.1499999999</v>
      </c>
      <c r="J55" s="41">
        <f t="shared" si="16"/>
        <v>723101.1500000001</v>
      </c>
      <c r="K55" s="41">
        <f t="shared" si="16"/>
        <v>892443.6</v>
      </c>
      <c r="L55" s="42">
        <f t="shared" si="14"/>
        <v>8806604.79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651005.96</v>
      </c>
      <c r="C61" s="41">
        <f aca="true" t="shared" si="18" ref="C61:J61">SUM(C62:C73)</f>
        <v>496834.14</v>
      </c>
      <c r="D61" s="41">
        <f t="shared" si="18"/>
        <v>1564060.0297668562</v>
      </c>
      <c r="E61" s="41">
        <f t="shared" si="18"/>
        <v>1272307.8307250715</v>
      </c>
      <c r="F61" s="41">
        <f t="shared" si="18"/>
        <v>1380325.0570516028</v>
      </c>
      <c r="G61" s="41">
        <f t="shared" si="18"/>
        <v>808838.375218352</v>
      </c>
      <c r="H61" s="41">
        <f t="shared" si="18"/>
        <v>443574.49302561</v>
      </c>
      <c r="I61" s="41">
        <f>SUM(I62:I78)</f>
        <v>574114.1465447551</v>
      </c>
      <c r="J61" s="41">
        <f t="shared" si="18"/>
        <v>723101.1521542801</v>
      </c>
      <c r="K61" s="41">
        <f>SUM(K62:K75)</f>
        <v>892443.6</v>
      </c>
      <c r="L61" s="46">
        <f>SUM(B61:K61)</f>
        <v>8806604.784486528</v>
      </c>
      <c r="M61" s="40"/>
    </row>
    <row r="62" spans="1:13" ht="18.75" customHeight="1">
      <c r="A62" s="47" t="s">
        <v>47</v>
      </c>
      <c r="B62" s="48">
        <v>651005.96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651005.96</v>
      </c>
      <c r="M62"/>
    </row>
    <row r="63" spans="1:13" ht="18.75" customHeight="1">
      <c r="A63" s="47" t="s">
        <v>56</v>
      </c>
      <c r="B63" s="17">
        <v>0</v>
      </c>
      <c r="C63" s="48">
        <v>432245.7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432245.7</v>
      </c>
      <c r="M63"/>
    </row>
    <row r="64" spans="1:13" ht="18.75" customHeight="1">
      <c r="A64" s="47" t="s">
        <v>57</v>
      </c>
      <c r="B64" s="17">
        <v>0</v>
      </c>
      <c r="C64" s="48">
        <v>64588.44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64588.44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1564060.0297668562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1564060.0297668562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1272307.8307250715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1272307.8307250715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1380325.0570516028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1380325.0570516028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808838.375218352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808838.375218352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443574.49302561</v>
      </c>
      <c r="I69" s="17">
        <v>0</v>
      </c>
      <c r="J69" s="17">
        <v>0</v>
      </c>
      <c r="K69" s="17">
        <v>0</v>
      </c>
      <c r="L69" s="46">
        <f t="shared" si="19"/>
        <v>443574.49302561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574114.1465447551</v>
      </c>
      <c r="J70" s="17">
        <v>0</v>
      </c>
      <c r="K70" s="17">
        <v>0</v>
      </c>
      <c r="L70" s="46">
        <f t="shared" si="19"/>
        <v>574114.1465447551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723101.1521542801</v>
      </c>
      <c r="K71" s="17">
        <v>0</v>
      </c>
      <c r="L71" s="46">
        <f t="shared" si="19"/>
        <v>723101.1521542801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518688.22</v>
      </c>
      <c r="L72" s="46">
        <f t="shared" si="19"/>
        <v>518688.22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373755.38</v>
      </c>
      <c r="L73" s="46">
        <f t="shared" si="19"/>
        <v>373755.38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2023-01-16T22:25:05Z</dcterms:modified>
  <cp:category/>
  <cp:version/>
  <cp:contentType/>
  <cp:contentStatus/>
</cp:coreProperties>
</file>