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<sst xmlns="http://schemas.openxmlformats.org/spreadsheetml/2006/main" count="86" uniqueCount="85">
  <si>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</si>
  <si>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</si>
  <si>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</si>
  <si>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</si>
  <si>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</si>
  <si>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</si>
  <si>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</si>
  <si>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</si>
  <si>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</si>
  <si>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</si>
  <si>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</si>
  <si>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</si>
  <si>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</si>
  <si>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</si>
  <si>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</si>
  <si>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</si>
  <si>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</si>
  <si>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</si>
  <si>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</si>
  <si>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</si>
  <si>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</si>
  <si>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</si>
  <si>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</si>
  <si>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</si>
  <si>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</si>
  <si>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</si>
  <si>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</si>
  <si>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</si>
  <si>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</si>
  <si>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</si>
  <si>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</si>
  <si>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</si>
  <si>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</si>
  <si>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</si>
  <si>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</si>
  <si>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</si>
  <si>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</si>
  <si>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</si>
  <si>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</si>
  <si>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</si>
  <si>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</si>
  <si>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</si>
  <si>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</si>
  <si>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</si>
  <si>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</si>
  <si>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</si>
  <si>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</si>
  <si>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</si>
  <si>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</si>
  <si>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</si>
  <si>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</si>
  <si>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</si>
  <si>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</si>
  <si>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</si>
  <si>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</si>
  <si>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</si>
  <si>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</si>
  <si>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</si>
  <si>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</si>
  <si>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</si>
  <si>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</si>
  <si>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</si>
  <si>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</si>
  <si>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</si>
  <si>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</si>
  <si>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</si>
  <si>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</si>
  <si>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</si>
  <si>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</si>
  <si>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</si>
  <si>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</si>
  <si>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</si>
  <si>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</si>
  <si>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</si>
  <si>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</si>
  <si>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</si>
  <si>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</si>
  <si>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</si>
  <si>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</si>
  <si>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</si>
  <si>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</si>
  <si>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</si>
  <si>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</si>
  <si>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</si>
  <si>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19/11/22 - VENCIMENTO 25/11/22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</si>
</sst>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50480</v>
      </c>
      <c r="C7" s="10">
        <f aca="true" t="shared" si="0" ref="C7:K7">C8+C11</f>
        <v>61573</v>
      </c>
      <c r="D7" s="10">
        <f t="shared" si="0"/>
        <v>188750</v>
      </c>
      <c r="E7" s="10">
        <f t="shared" si="0"/>
        <v>160142</v>
      </c>
      <c r="F7" s="10">
        <f t="shared" si="0"/>
        <v>167089</v>
      </c>
      <c r="G7" s="10">
        <f t="shared" si="0"/>
        <v>74887</v>
      </c>
      <c r="H7" s="10">
        <f t="shared" si="0"/>
        <v>38692</v>
      </c>
      <c r="I7" s="10">
        <f t="shared" si="0"/>
        <v>72502</v>
      </c>
      <c r="J7" s="10">
        <f t="shared" si="0"/>
        <v>47253</v>
      </c>
      <c r="K7" s="10">
        <f t="shared" si="0"/>
        <v>130929</v>
      </c>
      <c r="L7" s="10">
        <f aca="true" t="shared" si="1" ref="L7:L13">SUM(B7:K7)</f>
        <v>992297</v>
      </c>
      <c r="M7" s="11"/>
    </row>
    <row r="8" spans="1:13" ht="17.25" customHeight="1">
      <c r="A8" s="12" t="s">
        <v>18</v>
      </c>
      <c r="B8" s="13">
        <f>B9+B10</f>
        <v>4465</v>
      </c>
      <c r="C8" s="13">
        <f aca="true" t="shared" si="2" ref="C8:K8">C9+C10</f>
        <v>4541</v>
      </c>
      <c r="D8" s="13">
        <f t="shared" si="2"/>
        <v>14613</v>
      </c>
      <c r="E8" s="13">
        <f t="shared" si="2"/>
        <v>11619</v>
      </c>
      <c r="F8" s="13">
        <f t="shared" si="2"/>
        <v>10635</v>
      </c>
      <c r="G8" s="13">
        <f t="shared" si="2"/>
        <v>6269</v>
      </c>
      <c r="H8" s="13">
        <f t="shared" si="2"/>
        <v>2684</v>
      </c>
      <c r="I8" s="13">
        <f t="shared" si="2"/>
        <v>3835</v>
      </c>
      <c r="J8" s="13">
        <f t="shared" si="2"/>
        <v>3213</v>
      </c>
      <c r="K8" s="13">
        <f t="shared" si="2"/>
        <v>8382</v>
      </c>
      <c r="L8" s="13">
        <f t="shared" si="1"/>
        <v>70256</v>
      </c>
      <c r="M8"/>
    </row>
    <row r="9" spans="1:13" ht="17.25" customHeight="1">
      <c r="A9" s="14" t="s">
        <v>19</v>
      </c>
      <c r="B9" s="15">
        <v>4465</v>
      </c>
      <c r="C9" s="15">
        <v>4541</v>
      </c>
      <c r="D9" s="15">
        <v>14613</v>
      </c>
      <c r="E9" s="15">
        <v>11619</v>
      </c>
      <c r="F9" s="15">
        <v>10635</v>
      </c>
      <c r="G9" s="15">
        <v>6269</v>
      </c>
      <c r="H9" s="15">
        <v>2667</v>
      </c>
      <c r="I9" s="15">
        <v>3835</v>
      </c>
      <c r="J9" s="15">
        <v>3213</v>
      </c>
      <c r="K9" s="15">
        <v>8382</v>
      </c>
      <c r="L9" s="13">
        <f t="shared" si="1"/>
        <v>70239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17</v>
      </c>
      <c r="I10" s="15">
        <v>0</v>
      </c>
      <c r="J10" s="15">
        <v>0</v>
      </c>
      <c r="K10" s="15">
        <v>0</v>
      </c>
      <c r="L10" s="13">
        <f t="shared" si="1"/>
        <v>17</v>
      </c>
      <c r="M10"/>
    </row>
    <row r="11" spans="1:13" ht="17.25" customHeight="1">
      <c r="A11" s="12" t="s">
        <v>72</v>
      </c>
      <c r="B11" s="15">
        <v>46015</v>
      </c>
      <c r="C11" s="15">
        <v>57032</v>
      </c>
      <c r="D11" s="15">
        <v>174137</v>
      </c>
      <c r="E11" s="15">
        <v>148523</v>
      </c>
      <c r="F11" s="15">
        <v>156454</v>
      </c>
      <c r="G11" s="15">
        <v>68618</v>
      </c>
      <c r="H11" s="15">
        <v>36008</v>
      </c>
      <c r="I11" s="15">
        <v>68667</v>
      </c>
      <c r="J11" s="15">
        <v>44040</v>
      </c>
      <c r="K11" s="15">
        <v>122547</v>
      </c>
      <c r="L11" s="13">
        <f t="shared" si="1"/>
        <v>922041</v>
      </c>
      <c r="M11" s="60"/>
    </row>
    <row r="12" spans="1:13" ht="17.25" customHeight="1">
      <c r="A12" s="14" t="s">
        <v>73</v>
      </c>
      <c r="B12" s="15">
        <v>5300</v>
      </c>
      <c r="C12" s="15">
        <v>4417</v>
      </c>
      <c r="D12" s="15">
        <v>14280</v>
      </c>
      <c r="E12" s="15">
        <v>14690</v>
      </c>
      <c r="F12" s="15">
        <v>13195</v>
      </c>
      <c r="G12" s="15">
        <v>6601</v>
      </c>
      <c r="H12" s="15">
        <v>3208</v>
      </c>
      <c r="I12" s="15">
        <v>3467</v>
      </c>
      <c r="J12" s="15">
        <v>3402</v>
      </c>
      <c r="K12" s="15">
        <v>7316</v>
      </c>
      <c r="L12" s="13">
        <f t="shared" si="1"/>
        <v>75876</v>
      </c>
      <c r="M12" s="60"/>
    </row>
    <row r="13" spans="1:13" ht="17.25" customHeight="1">
      <c r="A13" s="14" t="s">
        <v>74</v>
      </c>
      <c r="B13" s="15">
        <f>+B11-B12</f>
        <v>40715</v>
      </c>
      <c r="C13" s="15">
        <f aca="true" t="shared" si="3" ref="C13:K13">+C11-C12</f>
        <v>52615</v>
      </c>
      <c r="D13" s="15">
        <f t="shared" si="3"/>
        <v>159857</v>
      </c>
      <c r="E13" s="15">
        <f t="shared" si="3"/>
        <v>133833</v>
      </c>
      <c r="F13" s="15">
        <f t="shared" si="3"/>
        <v>143259</v>
      </c>
      <c r="G13" s="15">
        <f t="shared" si="3"/>
        <v>62017</v>
      </c>
      <c r="H13" s="15">
        <f t="shared" si="3"/>
        <v>32800</v>
      </c>
      <c r="I13" s="15">
        <f t="shared" si="3"/>
        <v>65200</v>
      </c>
      <c r="J13" s="15">
        <f t="shared" si="3"/>
        <v>40638</v>
      </c>
      <c r="K13" s="15">
        <f t="shared" si="3"/>
        <v>115231</v>
      </c>
      <c r="L13" s="13">
        <f t="shared" si="1"/>
        <v>846165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1.237210369999784</v>
      </c>
      <c r="C18" s="22">
        <v>1.156967015844516</v>
      </c>
      <c r="D18" s="22">
        <v>1.070309053829836</v>
      </c>
      <c r="E18" s="22">
        <v>1.073491647267067</v>
      </c>
      <c r="F18" s="22">
        <v>1.231348985449064</v>
      </c>
      <c r="G18" s="22">
        <v>1.171057423858859</v>
      </c>
      <c r="H18" s="22">
        <v>1.077873295870308</v>
      </c>
      <c r="I18" s="22">
        <v>1.149026230523309</v>
      </c>
      <c r="J18" s="22">
        <v>1.28107557118546</v>
      </c>
      <c r="K18" s="22">
        <v>1.068010224389513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453906.06999999995</v>
      </c>
      <c r="C20" s="25">
        <f aca="true" t="shared" si="4" ref="C20:K20">SUM(C21:C28)</f>
        <v>301926.43999999994</v>
      </c>
      <c r="D20" s="25">
        <f t="shared" si="4"/>
        <v>1030851.6000000001</v>
      </c>
      <c r="E20" s="25">
        <f t="shared" si="4"/>
        <v>882638.8400000001</v>
      </c>
      <c r="F20" s="25">
        <f t="shared" si="4"/>
        <v>939344.38</v>
      </c>
      <c r="G20" s="25">
        <f t="shared" si="4"/>
        <v>442406.67000000004</v>
      </c>
      <c r="H20" s="25">
        <f t="shared" si="4"/>
        <v>233599.78000000003</v>
      </c>
      <c r="I20" s="25">
        <f t="shared" si="4"/>
        <v>375155.55000000005</v>
      </c>
      <c r="J20" s="25">
        <f t="shared" si="4"/>
        <v>300576.39</v>
      </c>
      <c r="K20" s="25">
        <f t="shared" si="4"/>
        <v>560290.86</v>
      </c>
      <c r="L20" s="25">
        <f>SUM(B20:K20)</f>
        <v>5520696.58</v>
      </c>
      <c r="M20"/>
    </row>
    <row r="21" spans="1:13" ht="17.25" customHeight="1">
      <c r="A21" s="26" t="s">
        <v>23</v>
      </c>
      <c r="B21" s="56">
        <f>ROUND((B15+B16)*B7,2)</f>
        <v>363637.73</v>
      </c>
      <c r="C21" s="56">
        <f aca="true" t="shared" si="5" ref="C21:K21">ROUND((C15+C16)*C7,2)</f>
        <v>252670.96</v>
      </c>
      <c r="D21" s="56">
        <f t="shared" si="5"/>
        <v>921855</v>
      </c>
      <c r="E21" s="56">
        <f t="shared" si="5"/>
        <v>792254.5</v>
      </c>
      <c r="F21" s="56">
        <f t="shared" si="5"/>
        <v>730379.44</v>
      </c>
      <c r="G21" s="56">
        <f t="shared" si="5"/>
        <v>359936.88</v>
      </c>
      <c r="H21" s="56">
        <f t="shared" si="5"/>
        <v>204850.92</v>
      </c>
      <c r="I21" s="56">
        <f t="shared" si="5"/>
        <v>318254.78</v>
      </c>
      <c r="J21" s="56">
        <f t="shared" si="5"/>
        <v>223388.56</v>
      </c>
      <c r="K21" s="56">
        <f t="shared" si="5"/>
        <v>505451.4</v>
      </c>
      <c r="L21" s="33">
        <f aca="true" t="shared" si="6" ref="L21:L28">SUM(B21:K21)</f>
        <v>4672680.17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86258.64</v>
      </c>
      <c r="C22" s="33">
        <f t="shared" si="7"/>
        <v>39661.01</v>
      </c>
      <c r="D22" s="33">
        <f t="shared" si="7"/>
        <v>64814.75</v>
      </c>
      <c r="E22" s="33">
        <f t="shared" si="7"/>
        <v>58224.09</v>
      </c>
      <c r="F22" s="33">
        <f t="shared" si="7"/>
        <v>168972.54</v>
      </c>
      <c r="G22" s="33">
        <f t="shared" si="7"/>
        <v>61569.88</v>
      </c>
      <c r="H22" s="33">
        <f t="shared" si="7"/>
        <v>15952.42</v>
      </c>
      <c r="I22" s="33">
        <f t="shared" si="7"/>
        <v>47428.31</v>
      </c>
      <c r="J22" s="33">
        <f t="shared" si="7"/>
        <v>62789.07</v>
      </c>
      <c r="K22" s="33">
        <f t="shared" si="7"/>
        <v>34375.86</v>
      </c>
      <c r="L22" s="33">
        <f t="shared" si="6"/>
        <v>640046.57</v>
      </c>
      <c r="M22"/>
    </row>
    <row r="23" spans="1:13" ht="17.25" customHeight="1">
      <c r="A23" s="27" t="s">
        <v>25</v>
      </c>
      <c r="B23" s="33">
        <v>1165.92</v>
      </c>
      <c r="C23" s="33">
        <v>7064.08</v>
      </c>
      <c r="D23" s="33">
        <v>38109.8</v>
      </c>
      <c r="E23" s="33">
        <v>26554.06</v>
      </c>
      <c r="F23" s="33">
        <v>36022.08</v>
      </c>
      <c r="G23" s="33">
        <v>19796.88</v>
      </c>
      <c r="H23" s="33">
        <v>10399.55</v>
      </c>
      <c r="I23" s="33">
        <v>6789.75</v>
      </c>
      <c r="J23" s="33">
        <v>9944.59</v>
      </c>
      <c r="K23" s="33">
        <v>15499.84</v>
      </c>
      <c r="L23" s="33">
        <f t="shared" si="6"/>
        <v>171346.55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586.87</v>
      </c>
      <c r="C26" s="33">
        <v>390.35</v>
      </c>
      <c r="D26" s="33">
        <v>1329.87</v>
      </c>
      <c r="E26" s="33">
        <v>1138.74</v>
      </c>
      <c r="F26" s="33">
        <v>1211.42</v>
      </c>
      <c r="G26" s="33">
        <v>570.71</v>
      </c>
      <c r="H26" s="33">
        <v>301.51</v>
      </c>
      <c r="I26" s="33">
        <v>484.57</v>
      </c>
      <c r="J26" s="33">
        <v>387.66</v>
      </c>
      <c r="K26" s="33">
        <v>724.16</v>
      </c>
      <c r="L26" s="33">
        <f t="shared" si="6"/>
        <v>7125.86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-125964.94</v>
      </c>
      <c r="C31" s="33">
        <f t="shared" si="8"/>
        <v>-22150.980000000003</v>
      </c>
      <c r="D31" s="33">
        <f t="shared" si="8"/>
        <v>-71692.13</v>
      </c>
      <c r="E31" s="33">
        <f t="shared" si="8"/>
        <v>-657158.3099999999</v>
      </c>
      <c r="F31" s="33">
        <f t="shared" si="8"/>
        <v>-53530.270000000004</v>
      </c>
      <c r="G31" s="33">
        <f t="shared" si="8"/>
        <v>-30757.129999999997</v>
      </c>
      <c r="H31" s="33">
        <f t="shared" si="8"/>
        <v>-19933.699999999997</v>
      </c>
      <c r="I31" s="33">
        <f t="shared" si="8"/>
        <v>-334568.51</v>
      </c>
      <c r="J31" s="33">
        <f t="shared" si="8"/>
        <v>-16292.810000000001</v>
      </c>
      <c r="K31" s="33">
        <f t="shared" si="8"/>
        <v>-40907.590000000004</v>
      </c>
      <c r="L31" s="33">
        <f aca="true" t="shared" si="9" ref="L31:L38">SUM(B31:K31)</f>
        <v>-1372956.37</v>
      </c>
      <c r="M31"/>
    </row>
    <row r="32" spans="1:13" ht="18.75" customHeight="1">
      <c r="A32" s="27" t="s">
        <v>29</v>
      </c>
      <c r="B32" s="33">
        <f>B33+B34+B35+B36</f>
        <v>-19646</v>
      </c>
      <c r="C32" s="33">
        <f aca="true" t="shared" si="10" ref="C32:K32">C33+C34+C35+C36</f>
        <v>-19980.4</v>
      </c>
      <c r="D32" s="33">
        <f t="shared" si="10"/>
        <v>-64297.2</v>
      </c>
      <c r="E32" s="33">
        <f t="shared" si="10"/>
        <v>-51123.6</v>
      </c>
      <c r="F32" s="33">
        <f t="shared" si="10"/>
        <v>-46794</v>
      </c>
      <c r="G32" s="33">
        <f t="shared" si="10"/>
        <v>-27583.6</v>
      </c>
      <c r="H32" s="33">
        <f t="shared" si="10"/>
        <v>-11734.8</v>
      </c>
      <c r="I32" s="33">
        <f t="shared" si="10"/>
        <v>-16874</v>
      </c>
      <c r="J32" s="33">
        <f t="shared" si="10"/>
        <v>-14137.2</v>
      </c>
      <c r="K32" s="33">
        <f t="shared" si="10"/>
        <v>-36880.8</v>
      </c>
      <c r="L32" s="33">
        <f t="shared" si="9"/>
        <v>-309051.6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-19646</v>
      </c>
      <c r="C33" s="33">
        <f t="shared" si="11"/>
        <v>-19980.4</v>
      </c>
      <c r="D33" s="33">
        <f t="shared" si="11"/>
        <v>-64297.2</v>
      </c>
      <c r="E33" s="33">
        <f t="shared" si="11"/>
        <v>-51123.6</v>
      </c>
      <c r="F33" s="33">
        <f t="shared" si="11"/>
        <v>-46794</v>
      </c>
      <c r="G33" s="33">
        <f t="shared" si="11"/>
        <v>-27583.6</v>
      </c>
      <c r="H33" s="33">
        <f t="shared" si="11"/>
        <v>-11734.8</v>
      </c>
      <c r="I33" s="33">
        <f t="shared" si="11"/>
        <v>-16874</v>
      </c>
      <c r="J33" s="33">
        <f t="shared" si="11"/>
        <v>-14137.2</v>
      </c>
      <c r="K33" s="33">
        <f t="shared" si="11"/>
        <v>-36880.8</v>
      </c>
      <c r="L33" s="33">
        <f t="shared" si="9"/>
        <v>-309051.6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33</v>
      </c>
      <c r="B37" s="38">
        <f>SUM(B38:B49)</f>
        <v>-106318.94</v>
      </c>
      <c r="C37" s="38">
        <f aca="true" t="shared" si="12" ref="C37:K37">SUM(C38:C49)</f>
        <v>-2170.58</v>
      </c>
      <c r="D37" s="38">
        <f t="shared" si="12"/>
        <v>-7394.93</v>
      </c>
      <c r="E37" s="38">
        <f t="shared" si="12"/>
        <v>-606034.71</v>
      </c>
      <c r="F37" s="38">
        <f t="shared" si="12"/>
        <v>-6736.27</v>
      </c>
      <c r="G37" s="38">
        <f t="shared" si="12"/>
        <v>-3173.53</v>
      </c>
      <c r="H37" s="38">
        <f t="shared" si="12"/>
        <v>-8198.9</v>
      </c>
      <c r="I37" s="38">
        <f t="shared" si="12"/>
        <v>-317694.51</v>
      </c>
      <c r="J37" s="38">
        <f t="shared" si="12"/>
        <v>-2155.61</v>
      </c>
      <c r="K37" s="38">
        <f t="shared" si="12"/>
        <v>-4026.79</v>
      </c>
      <c r="L37" s="33">
        <f t="shared" si="9"/>
        <v>-1063904.7700000003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-594000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-909000</v>
      </c>
    </row>
    <row r="48" spans="1:12" ht="18.75" customHeight="1">
      <c r="A48" s="37" t="s">
        <v>71</v>
      </c>
      <c r="B48" s="17">
        <v>-3263.35</v>
      </c>
      <c r="C48" s="17">
        <v>-2170.58</v>
      </c>
      <c r="D48" s="17">
        <v>-7394.93</v>
      </c>
      <c r="E48" s="17">
        <v>-6332.1</v>
      </c>
      <c r="F48" s="17">
        <v>-6736.27</v>
      </c>
      <c r="G48" s="17">
        <v>-3173.53</v>
      </c>
      <c r="H48" s="17">
        <v>-1676.58</v>
      </c>
      <c r="I48" s="17">
        <v>-2694.51</v>
      </c>
      <c r="J48" s="17">
        <v>-2155.61</v>
      </c>
      <c r="K48" s="17">
        <v>-4026.79</v>
      </c>
      <c r="L48" s="30">
        <f t="shared" si="13"/>
        <v>-39624.25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-47656.54</v>
      </c>
      <c r="C52" s="33">
        <v>-21659.2</v>
      </c>
      <c r="D52" s="33">
        <v>-77990.22</v>
      </c>
      <c r="E52" s="33">
        <v>-80965.4</v>
      </c>
      <c r="F52" s="33">
        <v>-74179.65</v>
      </c>
      <c r="G52" s="33">
        <v>-38996.73</v>
      </c>
      <c r="H52" s="33">
        <v>-19367.98</v>
      </c>
      <c r="I52" s="33">
        <v>-17939.64</v>
      </c>
      <c r="J52" s="33">
        <v>-21640.12</v>
      </c>
      <c r="K52" s="33">
        <v>-31307.36</v>
      </c>
      <c r="L52" s="33">
        <f t="shared" si="14"/>
        <v>-431702.83999999997</v>
      </c>
      <c r="M52" s="57"/>
    </row>
    <row r="53" spans="1:13" ht="18.75" customHeight="1">
      <c r="A53" s="37" t="s">
        <v>81</v>
      </c>
      <c r="B53" s="33">
        <v>47656.54</v>
      </c>
      <c r="C53" s="33">
        <v>21659.2</v>
      </c>
      <c r="D53" s="33">
        <v>77990.22</v>
      </c>
      <c r="E53" s="33">
        <v>80965.4</v>
      </c>
      <c r="F53" s="33">
        <v>74179.65</v>
      </c>
      <c r="G53" s="33">
        <v>38996.73</v>
      </c>
      <c r="H53" s="33">
        <v>19367.98</v>
      </c>
      <c r="I53" s="33">
        <v>17939.64</v>
      </c>
      <c r="J53" s="33">
        <v>21640.12</v>
      </c>
      <c r="K53" s="33">
        <v>31307.36</v>
      </c>
      <c r="L53" s="33">
        <f t="shared" si="14"/>
        <v>431702.83999999997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327941.12999999995</v>
      </c>
      <c r="C55" s="41">
        <f t="shared" si="16"/>
        <v>279775.45999999996</v>
      </c>
      <c r="D55" s="41">
        <f t="shared" si="16"/>
        <v>959159.4700000001</v>
      </c>
      <c r="E55" s="41">
        <f t="shared" si="16"/>
        <v>225480.53000000014</v>
      </c>
      <c r="F55" s="41">
        <f t="shared" si="16"/>
        <v>885814.11</v>
      </c>
      <c r="G55" s="41">
        <f t="shared" si="16"/>
        <v>411649.54000000004</v>
      </c>
      <c r="H55" s="41">
        <f t="shared" si="16"/>
        <v>213666.08000000002</v>
      </c>
      <c r="I55" s="41">
        <f t="shared" si="16"/>
        <v>40587.04000000004</v>
      </c>
      <c r="J55" s="41">
        <f t="shared" si="16"/>
        <v>284283.58</v>
      </c>
      <c r="K55" s="41">
        <f t="shared" si="16"/>
        <v>519383.26999999996</v>
      </c>
      <c r="L55" s="42">
        <f t="shared" si="14"/>
        <v>4147740.2100000004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327941.12</v>
      </c>
      <c r="C61" s="41">
        <f aca="true" t="shared" si="18" ref="C61:J61">SUM(C62:C73)</f>
        <v>279775.46</v>
      </c>
      <c r="D61" s="41">
        <f t="shared" si="18"/>
        <v>959159.4727907991</v>
      </c>
      <c r="E61" s="41">
        <f t="shared" si="18"/>
        <v>225480.52820661254</v>
      </c>
      <c r="F61" s="41">
        <f t="shared" si="18"/>
        <v>885814.1124010199</v>
      </c>
      <c r="G61" s="41">
        <f t="shared" si="18"/>
        <v>411649.5354234097</v>
      </c>
      <c r="H61" s="41">
        <f t="shared" si="18"/>
        <v>213666.07628806212</v>
      </c>
      <c r="I61" s="41">
        <f>SUM(I62:I78)</f>
        <v>40587.04020200688</v>
      </c>
      <c r="J61" s="41">
        <f t="shared" si="18"/>
        <v>284283.5770792066</v>
      </c>
      <c r="K61" s="41">
        <f>SUM(K62:K75)</f>
        <v>519383.27</v>
      </c>
      <c r="L61" s="46">
        <f>SUM(B61:K61)</f>
        <v>4147740.1923911166</v>
      </c>
      <c r="M61" s="40"/>
    </row>
    <row r="62" spans="1:13" ht="18.75" customHeight="1">
      <c r="A62" s="47" t="s">
        <v>47</v>
      </c>
      <c r="B62" s="48">
        <v>327941.12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327941.12</v>
      </c>
      <c r="M62"/>
    </row>
    <row r="63" spans="1:13" ht="18.75" customHeight="1">
      <c r="A63" s="47" t="s">
        <v>56</v>
      </c>
      <c r="B63" s="17">
        <v>0</v>
      </c>
      <c r="C63" s="48">
        <v>244579.7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244579.7</v>
      </c>
      <c r="M63"/>
    </row>
    <row r="64" spans="1:13" ht="18.75" customHeight="1">
      <c r="A64" s="47" t="s">
        <v>57</v>
      </c>
      <c r="B64" s="17">
        <v>0</v>
      </c>
      <c r="C64" s="48">
        <v>35195.76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35195.76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959159.4727907991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959159.4727907991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225480.52820661254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225480.52820661254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885814.1124010199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885814.1124010199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411649.5354234097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411649.5354234097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213666.07628806212</v>
      </c>
      <c r="I69" s="17">
        <v>0</v>
      </c>
      <c r="J69" s="17">
        <v>0</v>
      </c>
      <c r="K69" s="17">
        <v>0</v>
      </c>
      <c r="L69" s="46">
        <f t="shared" si="19"/>
        <v>213666.07628806212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40587.04020200688</v>
      </c>
      <c r="J70" s="17">
        <v>0</v>
      </c>
      <c r="K70" s="17">
        <v>0</v>
      </c>
      <c r="L70" s="46">
        <f t="shared" si="19"/>
        <v>40587.04020200688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284283.5770792066</v>
      </c>
      <c r="K71" s="17">
        <v>0</v>
      </c>
      <c r="L71" s="46">
        <f t="shared" si="19"/>
        <v>284283.5770792066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271014.19</v>
      </c>
      <c r="L72" s="46">
        <f t="shared" si="19"/>
        <v>271014.19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248369.08</v>
      </c>
      <c r="L73" s="46">
        <f t="shared" si="19"/>
        <v>248369.08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2023-01-16T21:45:28Z</dcterms:modified>
  <cp:category/>
  <cp:version/>
  <cp:contentType/>
  <cp:contentStatus/>
</cp:coreProperties>
</file>