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<sst xmlns="http://schemas.openxmlformats.org/spreadsheetml/2006/main" count="86" uniqueCount="85">
  <si>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</si>
  <si>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</si>
  <si>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</si>
  <si>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</si>
  <si>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</si>
  <si>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</si>
  <si>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</si>
  <si>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</si>
  <si>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</si>
  <si>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</si>
  <si>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</si>
  <si>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</si>
  <si>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</si>
  <si>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</si>
  <si>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</si>
  <si>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</si>
  <si>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</si>
  <si>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</si>
  <si>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</si>
  <si>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</si>
  <si>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</si>
  <si>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</si>
  <si>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</si>
  <si>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</si>
  <si>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</si>
  <si>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</si>
  <si>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</si>
  <si>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</si>
  <si>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</si>
  <si>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</si>
  <si>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</si>
  <si>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</si>
  <si>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</si>
  <si>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</si>
  <si>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</si>
  <si>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</si>
  <si>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</si>
  <si>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</si>
  <si>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</si>
  <si>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</si>
  <si>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</si>
  <si>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</si>
  <si>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</si>
  <si>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</si>
  <si>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</si>
  <si>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</si>
  <si>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</si>
  <si>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</si>
  <si>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</si>
  <si>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</si>
  <si>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</si>
  <si>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</si>
  <si>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</si>
  <si>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</si>
  <si>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</si>
  <si>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</si>
  <si>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</si>
  <si>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</si>
  <si>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</si>
  <si>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</si>
  <si>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</si>
  <si>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</si>
  <si>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</si>
  <si>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</si>
  <si>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</si>
  <si>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</si>
  <si>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</si>
  <si>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</si>
  <si>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</si>
  <si>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</si>
  <si>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</si>
  <si>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</si>
  <si>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</si>
  <si>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</si>
  <si>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</si>
  <si>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</si>
  <si>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</si>
  <si>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</si>
  <si>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</si>
  <si>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</si>
  <si>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</si>
  <si>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</si>
  <si>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</si>
  <si>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</si>
  <si>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15/11/22 - VENCIMENTO 22/11/22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</si>
</sst>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28733</v>
      </c>
      <c r="C7" s="10">
        <f aca="true" t="shared" si="0" ref="C7:K7">C8+C11</f>
        <v>36546</v>
      </c>
      <c r="D7" s="10">
        <f t="shared" si="0"/>
        <v>120159</v>
      </c>
      <c r="E7" s="10">
        <f t="shared" si="0"/>
        <v>101640</v>
      </c>
      <c r="F7" s="10">
        <f t="shared" si="0"/>
        <v>107967</v>
      </c>
      <c r="G7" s="10">
        <f t="shared" si="0"/>
        <v>47862</v>
      </c>
      <c r="H7" s="10">
        <f t="shared" si="0"/>
        <v>25462</v>
      </c>
      <c r="I7" s="10">
        <f t="shared" si="0"/>
        <v>51010</v>
      </c>
      <c r="J7" s="10">
        <f t="shared" si="0"/>
        <v>30762</v>
      </c>
      <c r="K7" s="10">
        <f t="shared" si="0"/>
        <v>86784</v>
      </c>
      <c r="L7" s="10">
        <f aca="true" t="shared" si="1" ref="L7:L13">SUM(B7:K7)</f>
        <v>636925</v>
      </c>
      <c r="M7" s="11"/>
    </row>
    <row r="8" spans="1:13" ht="17.25" customHeight="1">
      <c r="A8" s="12" t="s">
        <v>18</v>
      </c>
      <c r="B8" s="13">
        <f>B9+B10</f>
        <v>2321</v>
      </c>
      <c r="C8" s="13">
        <f aca="true" t="shared" si="2" ref="C8:K8">C9+C10</f>
        <v>2647</v>
      </c>
      <c r="D8" s="13">
        <f t="shared" si="2"/>
        <v>9084</v>
      </c>
      <c r="E8" s="13">
        <f t="shared" si="2"/>
        <v>7132</v>
      </c>
      <c r="F8" s="13">
        <f t="shared" si="2"/>
        <v>7165</v>
      </c>
      <c r="G8" s="13">
        <f t="shared" si="2"/>
        <v>3981</v>
      </c>
      <c r="H8" s="13">
        <f t="shared" si="2"/>
        <v>1983</v>
      </c>
      <c r="I8" s="13">
        <f t="shared" si="2"/>
        <v>3100</v>
      </c>
      <c r="J8" s="13">
        <f t="shared" si="2"/>
        <v>2051</v>
      </c>
      <c r="K8" s="13">
        <f t="shared" si="2"/>
        <v>5859</v>
      </c>
      <c r="L8" s="13">
        <f t="shared" si="1"/>
        <v>45323</v>
      </c>
      <c r="M8"/>
    </row>
    <row r="9" spans="1:13" ht="17.25" customHeight="1">
      <c r="A9" s="14" t="s">
        <v>19</v>
      </c>
      <c r="B9" s="15">
        <v>2321</v>
      </c>
      <c r="C9" s="15">
        <v>2647</v>
      </c>
      <c r="D9" s="15">
        <v>9084</v>
      </c>
      <c r="E9" s="15">
        <v>7132</v>
      </c>
      <c r="F9" s="15">
        <v>7165</v>
      </c>
      <c r="G9" s="15">
        <v>3981</v>
      </c>
      <c r="H9" s="15">
        <v>1974</v>
      </c>
      <c r="I9" s="15">
        <v>3100</v>
      </c>
      <c r="J9" s="15">
        <v>2051</v>
      </c>
      <c r="K9" s="15">
        <v>5859</v>
      </c>
      <c r="L9" s="13">
        <f t="shared" si="1"/>
        <v>45314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 t="shared" si="1"/>
        <v>9</v>
      </c>
      <c r="M10"/>
    </row>
    <row r="11" spans="1:13" ht="17.25" customHeight="1">
      <c r="A11" s="12" t="s">
        <v>72</v>
      </c>
      <c r="B11" s="15">
        <v>26412</v>
      </c>
      <c r="C11" s="15">
        <v>33899</v>
      </c>
      <c r="D11" s="15">
        <v>111075</v>
      </c>
      <c r="E11" s="15">
        <v>94508</v>
      </c>
      <c r="F11" s="15">
        <v>100802</v>
      </c>
      <c r="G11" s="15">
        <v>43881</v>
      </c>
      <c r="H11" s="15">
        <v>23479</v>
      </c>
      <c r="I11" s="15">
        <v>47910</v>
      </c>
      <c r="J11" s="15">
        <v>28711</v>
      </c>
      <c r="K11" s="15">
        <v>80925</v>
      </c>
      <c r="L11" s="13">
        <f t="shared" si="1"/>
        <v>591602</v>
      </c>
      <c r="M11" s="60"/>
    </row>
    <row r="12" spans="1:13" ht="17.25" customHeight="1">
      <c r="A12" s="14" t="s">
        <v>73</v>
      </c>
      <c r="B12" s="15">
        <v>3209</v>
      </c>
      <c r="C12" s="15">
        <v>2488</v>
      </c>
      <c r="D12" s="15">
        <v>9324</v>
      </c>
      <c r="E12" s="15">
        <v>9532</v>
      </c>
      <c r="F12" s="15">
        <v>8365</v>
      </c>
      <c r="G12" s="15">
        <v>4173</v>
      </c>
      <c r="H12" s="15">
        <v>2186</v>
      </c>
      <c r="I12" s="15">
        <v>2584</v>
      </c>
      <c r="J12" s="15">
        <v>2115</v>
      </c>
      <c r="K12" s="15">
        <v>4784</v>
      </c>
      <c r="L12" s="13">
        <f t="shared" si="1"/>
        <v>48760</v>
      </c>
      <c r="M12" s="60"/>
    </row>
    <row r="13" spans="1:13" ht="17.25" customHeight="1">
      <c r="A13" s="14" t="s">
        <v>74</v>
      </c>
      <c r="B13" s="15">
        <f>+B11-B12</f>
        <v>23203</v>
      </c>
      <c r="C13" s="15">
        <f aca="true" t="shared" si="3" ref="C13:K13">+C11-C12</f>
        <v>31411</v>
      </c>
      <c r="D13" s="15">
        <f t="shared" si="3"/>
        <v>101751</v>
      </c>
      <c r="E13" s="15">
        <f t="shared" si="3"/>
        <v>84976</v>
      </c>
      <c r="F13" s="15">
        <f t="shared" si="3"/>
        <v>92437</v>
      </c>
      <c r="G13" s="15">
        <f t="shared" si="3"/>
        <v>39708</v>
      </c>
      <c r="H13" s="15">
        <f t="shared" si="3"/>
        <v>21293</v>
      </c>
      <c r="I13" s="15">
        <f t="shared" si="3"/>
        <v>45326</v>
      </c>
      <c r="J13" s="15">
        <f t="shared" si="3"/>
        <v>26596</v>
      </c>
      <c r="K13" s="15">
        <f t="shared" si="3"/>
        <v>76141</v>
      </c>
      <c r="L13" s="13">
        <f t="shared" si="1"/>
        <v>542842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1.649354856764156</v>
      </c>
      <c r="C18" s="22">
        <v>1.523104953539726</v>
      </c>
      <c r="D18" s="22">
        <v>1.354510141404451</v>
      </c>
      <c r="E18" s="22">
        <v>1.39662324858893</v>
      </c>
      <c r="F18" s="22">
        <v>1.586503206335033</v>
      </c>
      <c r="G18" s="22">
        <v>1.604372920648447</v>
      </c>
      <c r="H18" s="22">
        <v>1.448493175241939</v>
      </c>
      <c r="I18" s="22">
        <v>1.429590349190997</v>
      </c>
      <c r="J18" s="22">
        <v>1.769490093959309</v>
      </c>
      <c r="K18" s="22">
        <v>1.392310380978621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345201.17000000004</v>
      </c>
      <c r="C20" s="25">
        <f aca="true" t="shared" si="4" ref="C20:K20">SUM(C21:C28)</f>
        <v>237850.7</v>
      </c>
      <c r="D20" s="25">
        <f t="shared" si="4"/>
        <v>840880.65</v>
      </c>
      <c r="E20" s="25">
        <f t="shared" si="4"/>
        <v>736469.52</v>
      </c>
      <c r="F20" s="25">
        <f t="shared" si="4"/>
        <v>788642.4</v>
      </c>
      <c r="G20" s="25">
        <f t="shared" si="4"/>
        <v>389932.98000000004</v>
      </c>
      <c r="H20" s="25">
        <f t="shared" si="4"/>
        <v>208165.08000000005</v>
      </c>
      <c r="I20" s="25">
        <f t="shared" si="4"/>
        <v>329324.25</v>
      </c>
      <c r="J20" s="25">
        <f t="shared" si="4"/>
        <v>272081.53</v>
      </c>
      <c r="K20" s="25">
        <f t="shared" si="4"/>
        <v>487364.56</v>
      </c>
      <c r="L20" s="25">
        <f>SUM(B20:K20)</f>
        <v>4635912.84</v>
      </c>
      <c r="M20"/>
    </row>
    <row r="21" spans="1:13" ht="17.25" customHeight="1">
      <c r="A21" s="26" t="s">
        <v>23</v>
      </c>
      <c r="B21" s="56">
        <f>ROUND((B15+B16)*B7,2)</f>
        <v>206981.04</v>
      </c>
      <c r="C21" s="56">
        <f aca="true" t="shared" si="5" ref="C21:K21">ROUND((C15+C16)*C7,2)</f>
        <v>149970.17</v>
      </c>
      <c r="D21" s="56">
        <f t="shared" si="5"/>
        <v>586856.56</v>
      </c>
      <c r="E21" s="56">
        <f t="shared" si="5"/>
        <v>502833.41</v>
      </c>
      <c r="F21" s="56">
        <f t="shared" si="5"/>
        <v>471945.35</v>
      </c>
      <c r="G21" s="56">
        <f t="shared" si="5"/>
        <v>230043.92</v>
      </c>
      <c r="H21" s="56">
        <f t="shared" si="5"/>
        <v>134806.01</v>
      </c>
      <c r="I21" s="56">
        <f t="shared" si="5"/>
        <v>223913.5</v>
      </c>
      <c r="J21" s="56">
        <f t="shared" si="5"/>
        <v>145427.36</v>
      </c>
      <c r="K21" s="56">
        <f t="shared" si="5"/>
        <v>335029.63</v>
      </c>
      <c r="L21" s="33">
        <f aca="true" t="shared" si="6" ref="L21:L28">SUM(B21:K21)</f>
        <v>2987806.9499999997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134404.14</v>
      </c>
      <c r="C22" s="33">
        <f t="shared" si="7"/>
        <v>78450.14</v>
      </c>
      <c r="D22" s="33">
        <f t="shared" si="7"/>
        <v>208046.6</v>
      </c>
      <c r="E22" s="33">
        <f t="shared" si="7"/>
        <v>199435.42</v>
      </c>
      <c r="F22" s="33">
        <f t="shared" si="7"/>
        <v>276797.46</v>
      </c>
      <c r="G22" s="33">
        <f t="shared" si="7"/>
        <v>139032.32</v>
      </c>
      <c r="H22" s="33">
        <f t="shared" si="7"/>
        <v>60459.58</v>
      </c>
      <c r="I22" s="33">
        <f t="shared" si="7"/>
        <v>96191.08</v>
      </c>
      <c r="J22" s="33">
        <f t="shared" si="7"/>
        <v>111904.91</v>
      </c>
      <c r="K22" s="33">
        <f t="shared" si="7"/>
        <v>131435.6</v>
      </c>
      <c r="L22" s="33">
        <f t="shared" si="6"/>
        <v>1436157.2500000002</v>
      </c>
      <c r="M22"/>
    </row>
    <row r="23" spans="1:13" ht="17.25" customHeight="1">
      <c r="A23" s="27" t="s">
        <v>25</v>
      </c>
      <c r="B23" s="33">
        <v>1028.75</v>
      </c>
      <c r="C23" s="33">
        <v>6926.92</v>
      </c>
      <c r="D23" s="33">
        <v>39945.82</v>
      </c>
      <c r="E23" s="33">
        <v>28605.27</v>
      </c>
      <c r="F23" s="33">
        <v>35931.96</v>
      </c>
      <c r="G23" s="33">
        <v>19726.78</v>
      </c>
      <c r="H23" s="33">
        <v>10483.76</v>
      </c>
      <c r="I23" s="33">
        <v>6515.42</v>
      </c>
      <c r="J23" s="33">
        <v>10287.5</v>
      </c>
      <c r="K23" s="33">
        <v>15911.34</v>
      </c>
      <c r="L23" s="33">
        <f t="shared" si="6"/>
        <v>175363.52000000002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530.33</v>
      </c>
      <c r="C26" s="33">
        <v>363.43</v>
      </c>
      <c r="D26" s="33">
        <v>1289.49</v>
      </c>
      <c r="E26" s="33">
        <v>1127.97</v>
      </c>
      <c r="F26" s="33">
        <v>1208.73</v>
      </c>
      <c r="G26" s="33">
        <v>597.64</v>
      </c>
      <c r="H26" s="33">
        <v>320.35</v>
      </c>
      <c r="I26" s="33">
        <v>506.11</v>
      </c>
      <c r="J26" s="33">
        <v>417.27</v>
      </c>
      <c r="K26" s="33">
        <v>748.39</v>
      </c>
      <c r="L26" s="33">
        <f t="shared" si="6"/>
        <v>7109.710000000002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322.61</v>
      </c>
      <c r="K27" s="33">
        <v>455.49</v>
      </c>
      <c r="L27" s="33">
        <f t="shared" si="6"/>
        <v>4279.55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147.74</v>
      </c>
      <c r="K28" s="33">
        <v>209.97</v>
      </c>
      <c r="L28" s="33">
        <f t="shared" si="6"/>
        <v>1963.95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-116216.98</v>
      </c>
      <c r="C31" s="33">
        <f t="shared" si="8"/>
        <v>-13667.68</v>
      </c>
      <c r="D31" s="33">
        <f t="shared" si="8"/>
        <v>-47139.99</v>
      </c>
      <c r="E31" s="33">
        <f t="shared" si="8"/>
        <v>-403355.62999999995</v>
      </c>
      <c r="F31" s="33">
        <f t="shared" si="8"/>
        <v>-38247.3</v>
      </c>
      <c r="G31" s="33">
        <f t="shared" si="8"/>
        <v>-20839.63</v>
      </c>
      <c r="H31" s="33">
        <f t="shared" si="8"/>
        <v>-16989.29</v>
      </c>
      <c r="I31" s="33">
        <f t="shared" si="8"/>
        <v>-187454.27</v>
      </c>
      <c r="J31" s="33">
        <f t="shared" si="8"/>
        <v>-11344.67</v>
      </c>
      <c r="K31" s="33">
        <f t="shared" si="8"/>
        <v>-29941.12</v>
      </c>
      <c r="L31" s="33">
        <f aca="true" t="shared" si="9" ref="L31:L38">SUM(B31:K31)</f>
        <v>-885196.56</v>
      </c>
      <c r="M31"/>
    </row>
    <row r="32" spans="1:13" ht="18.75" customHeight="1">
      <c r="A32" s="27" t="s">
        <v>29</v>
      </c>
      <c r="B32" s="33">
        <f>B33+B34+B35+B36</f>
        <v>-10212.4</v>
      </c>
      <c r="C32" s="33">
        <f aca="true" t="shared" si="10" ref="C32:K32">C33+C34+C35+C36</f>
        <v>-11646.8</v>
      </c>
      <c r="D32" s="33">
        <f t="shared" si="10"/>
        <v>-39969.6</v>
      </c>
      <c r="E32" s="33">
        <f t="shared" si="10"/>
        <v>-31380.8</v>
      </c>
      <c r="F32" s="33">
        <f t="shared" si="10"/>
        <v>-31526</v>
      </c>
      <c r="G32" s="33">
        <f t="shared" si="10"/>
        <v>-17516.4</v>
      </c>
      <c r="H32" s="33">
        <f t="shared" si="10"/>
        <v>-8685.6</v>
      </c>
      <c r="I32" s="33">
        <f t="shared" si="10"/>
        <v>-13640</v>
      </c>
      <c r="J32" s="33">
        <f t="shared" si="10"/>
        <v>-9024.4</v>
      </c>
      <c r="K32" s="33">
        <f t="shared" si="10"/>
        <v>-25779.6</v>
      </c>
      <c r="L32" s="33">
        <f t="shared" si="9"/>
        <v>-199381.6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-10212.4</v>
      </c>
      <c r="C33" s="33">
        <f t="shared" si="11"/>
        <v>-11646.8</v>
      </c>
      <c r="D33" s="33">
        <f t="shared" si="11"/>
        <v>-39969.6</v>
      </c>
      <c r="E33" s="33">
        <f t="shared" si="11"/>
        <v>-31380.8</v>
      </c>
      <c r="F33" s="33">
        <f t="shared" si="11"/>
        <v>-31526</v>
      </c>
      <c r="G33" s="33">
        <f t="shared" si="11"/>
        <v>-17516.4</v>
      </c>
      <c r="H33" s="33">
        <f t="shared" si="11"/>
        <v>-8685.6</v>
      </c>
      <c r="I33" s="33">
        <f t="shared" si="11"/>
        <v>-13640</v>
      </c>
      <c r="J33" s="33">
        <f t="shared" si="11"/>
        <v>-9024.4</v>
      </c>
      <c r="K33" s="33">
        <f t="shared" si="11"/>
        <v>-25779.6</v>
      </c>
      <c r="L33" s="33">
        <f t="shared" si="9"/>
        <v>-199381.6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33</v>
      </c>
      <c r="B37" s="38">
        <f>SUM(B38:B49)</f>
        <v>-106004.58</v>
      </c>
      <c r="C37" s="38">
        <f aca="true" t="shared" si="12" ref="C37:K37">SUM(C38:C49)</f>
        <v>-2020.88</v>
      </c>
      <c r="D37" s="38">
        <f t="shared" si="12"/>
        <v>-7170.39</v>
      </c>
      <c r="E37" s="38">
        <f t="shared" si="12"/>
        <v>-371974.82999999996</v>
      </c>
      <c r="F37" s="38">
        <f t="shared" si="12"/>
        <v>-6721.3</v>
      </c>
      <c r="G37" s="38">
        <f t="shared" si="12"/>
        <v>-3323.23</v>
      </c>
      <c r="H37" s="38">
        <f t="shared" si="12"/>
        <v>-8303.689999999999</v>
      </c>
      <c r="I37" s="38">
        <f t="shared" si="12"/>
        <v>-173814.27</v>
      </c>
      <c r="J37" s="38">
        <f t="shared" si="12"/>
        <v>-2320.27</v>
      </c>
      <c r="K37" s="38">
        <f t="shared" si="12"/>
        <v>-4161.52</v>
      </c>
      <c r="L37" s="33">
        <f t="shared" si="9"/>
        <v>-685814.96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-360000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-531000</v>
      </c>
    </row>
    <row r="48" spans="1:12" ht="18.75" customHeight="1">
      <c r="A48" s="37" t="s">
        <v>71</v>
      </c>
      <c r="B48" s="17">
        <v>-2948.99</v>
      </c>
      <c r="C48" s="17">
        <v>-2020.88</v>
      </c>
      <c r="D48" s="17">
        <v>-7170.39</v>
      </c>
      <c r="E48" s="17">
        <v>-6272.22</v>
      </c>
      <c r="F48" s="17">
        <v>-6721.3</v>
      </c>
      <c r="G48" s="17">
        <v>-3323.23</v>
      </c>
      <c r="H48" s="17">
        <v>-1781.37</v>
      </c>
      <c r="I48" s="17">
        <v>-2814.27</v>
      </c>
      <c r="J48" s="17">
        <v>-2320.27</v>
      </c>
      <c r="K48" s="17">
        <v>-4161.52</v>
      </c>
      <c r="L48" s="30">
        <f t="shared" si="13"/>
        <v>-39534.43999999999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-38553.25</v>
      </c>
      <c r="C52" s="33">
        <v>-16192.65</v>
      </c>
      <c r="D52" s="33">
        <v>-65250.28</v>
      </c>
      <c r="E52" s="33">
        <v>-69067.92</v>
      </c>
      <c r="F52" s="33">
        <v>-61102.14</v>
      </c>
      <c r="G52" s="33">
        <v>-33997.43</v>
      </c>
      <c r="H52" s="33">
        <v>-17871.64</v>
      </c>
      <c r="I52" s="33">
        <v>-16682.56</v>
      </c>
      <c r="J52" s="33">
        <v>-18706.54</v>
      </c>
      <c r="K52" s="33">
        <v>-26865.99</v>
      </c>
      <c r="L52" s="33">
        <f t="shared" si="14"/>
        <v>-364290.39999999997</v>
      </c>
      <c r="M52" s="57"/>
    </row>
    <row r="53" spans="1:13" ht="18.75" customHeight="1">
      <c r="A53" s="37" t="s">
        <v>81</v>
      </c>
      <c r="B53" s="33">
        <v>38553.25</v>
      </c>
      <c r="C53" s="33">
        <v>16192.65</v>
      </c>
      <c r="D53" s="33">
        <v>65250.28</v>
      </c>
      <c r="E53" s="33">
        <v>69067.92</v>
      </c>
      <c r="F53" s="33">
        <v>61102.14</v>
      </c>
      <c r="G53" s="33">
        <v>33997.43</v>
      </c>
      <c r="H53" s="33">
        <v>17871.64</v>
      </c>
      <c r="I53" s="33">
        <v>16682.56</v>
      </c>
      <c r="J53" s="33">
        <v>18706.54</v>
      </c>
      <c r="K53" s="33">
        <v>26865.99</v>
      </c>
      <c r="L53" s="33">
        <f t="shared" si="14"/>
        <v>364290.39999999997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228984.19000000006</v>
      </c>
      <c r="C55" s="41">
        <f t="shared" si="16"/>
        <v>224183.02000000002</v>
      </c>
      <c r="D55" s="41">
        <f t="shared" si="16"/>
        <v>793740.66</v>
      </c>
      <c r="E55" s="41">
        <f t="shared" si="16"/>
        <v>333113.8900000001</v>
      </c>
      <c r="F55" s="41">
        <f t="shared" si="16"/>
        <v>750395.1</v>
      </c>
      <c r="G55" s="41">
        <f t="shared" si="16"/>
        <v>369093.35000000003</v>
      </c>
      <c r="H55" s="41">
        <f t="shared" si="16"/>
        <v>191175.79000000004</v>
      </c>
      <c r="I55" s="41">
        <f t="shared" si="16"/>
        <v>141869.98</v>
      </c>
      <c r="J55" s="41">
        <f t="shared" si="16"/>
        <v>260736.86000000002</v>
      </c>
      <c r="K55" s="41">
        <f t="shared" si="16"/>
        <v>457423.44</v>
      </c>
      <c r="L55" s="42">
        <f t="shared" si="14"/>
        <v>3750716.2800000003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228984.19</v>
      </c>
      <c r="C61" s="41">
        <f aca="true" t="shared" si="18" ref="C61:J61">SUM(C62:C73)</f>
        <v>224183.02000000002</v>
      </c>
      <c r="D61" s="41">
        <f t="shared" si="18"/>
        <v>793740.6620671181</v>
      </c>
      <c r="E61" s="41">
        <f t="shared" si="18"/>
        <v>333113.890528532</v>
      </c>
      <c r="F61" s="41">
        <f t="shared" si="18"/>
        <v>750395.100973376</v>
      </c>
      <c r="G61" s="41">
        <f t="shared" si="18"/>
        <v>369093.34579667303</v>
      </c>
      <c r="H61" s="41">
        <f t="shared" si="18"/>
        <v>191175.785460943</v>
      </c>
      <c r="I61" s="41">
        <f>SUM(I62:I78)</f>
        <v>141869.97863320282</v>
      </c>
      <c r="J61" s="41">
        <f t="shared" si="18"/>
        <v>260736.86290202898</v>
      </c>
      <c r="K61" s="41">
        <f>SUM(K62:K75)</f>
        <v>457423.43999999994</v>
      </c>
      <c r="L61" s="46">
        <f>SUM(B61:K61)</f>
        <v>3750716.2763618734</v>
      </c>
      <c r="M61" s="40"/>
    </row>
    <row r="62" spans="1:13" ht="18.75" customHeight="1">
      <c r="A62" s="47" t="s">
        <v>47</v>
      </c>
      <c r="B62" s="48">
        <v>228984.19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228984.19</v>
      </c>
      <c r="M62"/>
    </row>
    <row r="63" spans="1:13" ht="18.75" customHeight="1">
      <c r="A63" s="47" t="s">
        <v>56</v>
      </c>
      <c r="B63" s="17">
        <v>0</v>
      </c>
      <c r="C63" s="48">
        <v>195913.54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195913.54</v>
      </c>
      <c r="M63"/>
    </row>
    <row r="64" spans="1:13" ht="18.75" customHeight="1">
      <c r="A64" s="47" t="s">
        <v>57</v>
      </c>
      <c r="B64" s="17">
        <v>0</v>
      </c>
      <c r="C64" s="48">
        <v>28269.48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28269.48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793740.6620671181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793740.6620671181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333113.890528532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333113.890528532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750395.100973376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750395.100973376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369093.34579667303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369093.34579667303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191175.785460943</v>
      </c>
      <c r="I69" s="17">
        <v>0</v>
      </c>
      <c r="J69" s="17">
        <v>0</v>
      </c>
      <c r="K69" s="17">
        <v>0</v>
      </c>
      <c r="L69" s="46">
        <f t="shared" si="19"/>
        <v>191175.785460943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141869.97863320282</v>
      </c>
      <c r="J70" s="17">
        <v>0</v>
      </c>
      <c r="K70" s="17">
        <v>0</v>
      </c>
      <c r="L70" s="46">
        <f t="shared" si="19"/>
        <v>141869.97863320282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260736.86290202898</v>
      </c>
      <c r="K71" s="17">
        <v>0</v>
      </c>
      <c r="L71" s="46">
        <f t="shared" si="19"/>
        <v>260736.86290202898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246414.00999999998</v>
      </c>
      <c r="L72" s="46">
        <f t="shared" si="19"/>
        <v>246414.00999999998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211009.43</v>
      </c>
      <c r="L73" s="46">
        <f t="shared" si="19"/>
        <v>211009.43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2023-01-16T21:37:10Z</dcterms:modified>
  <cp:category/>
  <cp:version/>
  <cp:contentType/>
  <cp:contentStatus/>
</cp:coreProperties>
</file>