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<sst xmlns="http://schemas.openxmlformats.org/spreadsheetml/2006/main" count="86" uniqueCount="85">
  <si>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</si>
  <si>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</si>
  <si>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</si>
  <si>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</si>
  <si>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</si>
  <si>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</si>
  <si>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</si>
  <si>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</si>
  <si>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</si>
  <si>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</si>
  <si>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</si>
  <si>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</si>
  <si>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</si>
  <si>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</si>
  <si>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</si>
  <si>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</si>
  <si>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</si>
  <si>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</si>
  <si>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</si>
  <si>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</si>
  <si>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</si>
  <si>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</si>
  <si>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</si>
  <si>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</si>
  <si>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</si>
  <si>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</si>
  <si>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</si>
  <si>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</si>
  <si>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</si>
  <si>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</si>
  <si>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</si>
  <si>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</si>
  <si>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</si>
  <si>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</si>
  <si>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</si>
  <si>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</si>
  <si>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</si>
  <si>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</si>
  <si>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</si>
  <si>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</si>
  <si>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</si>
  <si>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</si>
  <si>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</si>
  <si>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</si>
  <si>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</si>
  <si>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</si>
  <si>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</si>
  <si>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</si>
  <si>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</si>
  <si>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</si>
  <si>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</si>
  <si>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</si>
  <si>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</si>
  <si>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</si>
  <si>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</si>
  <si>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</si>
  <si>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</si>
  <si>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</si>
  <si>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</si>
  <si>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</si>
  <si>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</si>
  <si>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</si>
  <si>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</si>
  <si>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</si>
  <si>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</si>
  <si>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</si>
  <si>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</si>
  <si>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</si>
  <si>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</si>
  <si>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</si>
  <si>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</si>
  <si>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</si>
  <si>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</si>
  <si>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</si>
  <si>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</si>
  <si>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</si>
  <si>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</si>
  <si>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</si>
  <si>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</si>
  <si>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</si>
  <si>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</si>
  <si>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</si>
  <si>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</si>
  <si>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</si>
  <si>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05/11/22 - VENCIMENTO 11/11/22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</si>
</sst>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49938</v>
      </c>
      <c r="C7" s="10">
        <f aca="true" t="shared" si="0" ref="C7:K7">C8+C11</f>
        <v>61731</v>
      </c>
      <c r="D7" s="10">
        <f t="shared" si="0"/>
        <v>188085</v>
      </c>
      <c r="E7" s="10">
        <f t="shared" si="0"/>
        <v>161758</v>
      </c>
      <c r="F7" s="10">
        <f t="shared" si="0"/>
        <v>164014</v>
      </c>
      <c r="G7" s="10">
        <f t="shared" si="0"/>
        <v>73575</v>
      </c>
      <c r="H7" s="10">
        <f t="shared" si="0"/>
        <v>39077</v>
      </c>
      <c r="I7" s="10">
        <f t="shared" si="0"/>
        <v>72212</v>
      </c>
      <c r="J7" s="10">
        <f t="shared" si="0"/>
        <v>48267</v>
      </c>
      <c r="K7" s="10">
        <f t="shared" si="0"/>
        <v>128990</v>
      </c>
      <c r="L7" s="10">
        <f aca="true" t="shared" si="1" ref="L7:L13">SUM(B7:K7)</f>
        <v>987647</v>
      </c>
      <c r="M7" s="11"/>
    </row>
    <row r="8" spans="1:13" ht="17.25" customHeight="1">
      <c r="A8" s="12" t="s">
        <v>18</v>
      </c>
      <c r="B8" s="13">
        <f>B9+B10</f>
        <v>4202</v>
      </c>
      <c r="C8" s="13">
        <f aca="true" t="shared" si="2" ref="C8:K8">C9+C10</f>
        <v>4486</v>
      </c>
      <c r="D8" s="13">
        <f t="shared" si="2"/>
        <v>14255</v>
      </c>
      <c r="E8" s="13">
        <f t="shared" si="2"/>
        <v>11276</v>
      </c>
      <c r="F8" s="13">
        <f t="shared" si="2"/>
        <v>10347</v>
      </c>
      <c r="G8" s="13">
        <f t="shared" si="2"/>
        <v>6002</v>
      </c>
      <c r="H8" s="13">
        <f t="shared" si="2"/>
        <v>2581</v>
      </c>
      <c r="I8" s="13">
        <f t="shared" si="2"/>
        <v>3887</v>
      </c>
      <c r="J8" s="13">
        <f t="shared" si="2"/>
        <v>3297</v>
      </c>
      <c r="K8" s="13">
        <f t="shared" si="2"/>
        <v>8332</v>
      </c>
      <c r="L8" s="13">
        <f t="shared" si="1"/>
        <v>68665</v>
      </c>
      <c r="M8"/>
    </row>
    <row r="9" spans="1:13" ht="17.25" customHeight="1">
      <c r="A9" s="14" t="s">
        <v>19</v>
      </c>
      <c r="B9" s="15">
        <v>4202</v>
      </c>
      <c r="C9" s="15">
        <v>4486</v>
      </c>
      <c r="D9" s="15">
        <v>14255</v>
      </c>
      <c r="E9" s="15">
        <v>11276</v>
      </c>
      <c r="F9" s="15">
        <v>10347</v>
      </c>
      <c r="G9" s="15">
        <v>6002</v>
      </c>
      <c r="H9" s="15">
        <v>2554</v>
      </c>
      <c r="I9" s="15">
        <v>3887</v>
      </c>
      <c r="J9" s="15">
        <v>3297</v>
      </c>
      <c r="K9" s="15">
        <v>8332</v>
      </c>
      <c r="L9" s="13">
        <f t="shared" si="1"/>
        <v>68638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27</v>
      </c>
      <c r="I10" s="15">
        <v>0</v>
      </c>
      <c r="J10" s="15">
        <v>0</v>
      </c>
      <c r="K10" s="15">
        <v>0</v>
      </c>
      <c r="L10" s="13">
        <f t="shared" si="1"/>
        <v>27</v>
      </c>
      <c r="M10"/>
    </row>
    <row r="11" spans="1:13" ht="17.25" customHeight="1">
      <c r="A11" s="12" t="s">
        <v>72</v>
      </c>
      <c r="B11" s="15">
        <v>45736</v>
      </c>
      <c r="C11" s="15">
        <v>57245</v>
      </c>
      <c r="D11" s="15">
        <v>173830</v>
      </c>
      <c r="E11" s="15">
        <v>150482</v>
      </c>
      <c r="F11" s="15">
        <v>153667</v>
      </c>
      <c r="G11" s="15">
        <v>67573</v>
      </c>
      <c r="H11" s="15">
        <v>36496</v>
      </c>
      <c r="I11" s="15">
        <v>68325</v>
      </c>
      <c r="J11" s="15">
        <v>44970</v>
      </c>
      <c r="K11" s="15">
        <v>120658</v>
      </c>
      <c r="L11" s="13">
        <f t="shared" si="1"/>
        <v>918982</v>
      </c>
      <c r="M11" s="60"/>
    </row>
    <row r="12" spans="1:13" ht="17.25" customHeight="1">
      <c r="A12" s="14" t="s">
        <v>73</v>
      </c>
      <c r="B12" s="15">
        <v>5427</v>
      </c>
      <c r="C12" s="15">
        <v>4579</v>
      </c>
      <c r="D12" s="15">
        <v>15118</v>
      </c>
      <c r="E12" s="15">
        <v>15832</v>
      </c>
      <c r="F12" s="15">
        <v>14042</v>
      </c>
      <c r="G12" s="15">
        <v>6724</v>
      </c>
      <c r="H12" s="15">
        <v>3460</v>
      </c>
      <c r="I12" s="15">
        <v>3647</v>
      </c>
      <c r="J12" s="15">
        <v>3310</v>
      </c>
      <c r="K12" s="15">
        <v>7502</v>
      </c>
      <c r="L12" s="13">
        <f t="shared" si="1"/>
        <v>79641</v>
      </c>
      <c r="M12" s="60"/>
    </row>
    <row r="13" spans="1:13" ht="17.25" customHeight="1">
      <c r="A13" s="14" t="s">
        <v>74</v>
      </c>
      <c r="B13" s="15">
        <f>+B11-B12</f>
        <v>40309</v>
      </c>
      <c r="C13" s="15">
        <f aca="true" t="shared" si="3" ref="C13:K13">+C11-C12</f>
        <v>52666</v>
      </c>
      <c r="D13" s="15">
        <f t="shared" si="3"/>
        <v>158712</v>
      </c>
      <c r="E13" s="15">
        <f t="shared" si="3"/>
        <v>134650</v>
      </c>
      <c r="F13" s="15">
        <f t="shared" si="3"/>
        <v>139625</v>
      </c>
      <c r="G13" s="15">
        <f t="shared" si="3"/>
        <v>60849</v>
      </c>
      <c r="H13" s="15">
        <f t="shared" si="3"/>
        <v>33036</v>
      </c>
      <c r="I13" s="15">
        <f t="shared" si="3"/>
        <v>64678</v>
      </c>
      <c r="J13" s="15">
        <f t="shared" si="3"/>
        <v>41660</v>
      </c>
      <c r="K13" s="15">
        <f t="shared" si="3"/>
        <v>113156</v>
      </c>
      <c r="L13" s="13">
        <f t="shared" si="1"/>
        <v>839341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1.246393165971081</v>
      </c>
      <c r="C18" s="22">
        <v>1.167034143482706</v>
      </c>
      <c r="D18" s="22">
        <v>1.055162057069185</v>
      </c>
      <c r="E18" s="22">
        <v>1.062071708182049</v>
      </c>
      <c r="F18" s="22">
        <v>1.220869289724797</v>
      </c>
      <c r="G18" s="22">
        <v>1.173486137534542</v>
      </c>
      <c r="H18" s="22">
        <v>1.09111840406243</v>
      </c>
      <c r="I18" s="22">
        <v>1.145339049848978</v>
      </c>
      <c r="J18" s="22">
        <v>1.291362935559714</v>
      </c>
      <c r="K18" s="22">
        <v>1.082486923804605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453306.23999999993</v>
      </c>
      <c r="C20" s="25">
        <f aca="true" t="shared" si="4" ref="C20:K20">SUM(C21:C28)</f>
        <v>305226.79</v>
      </c>
      <c r="D20" s="25">
        <f t="shared" si="4"/>
        <v>1013250.0900000001</v>
      </c>
      <c r="E20" s="25">
        <f t="shared" si="4"/>
        <v>881940.6000000001</v>
      </c>
      <c r="F20" s="25">
        <f t="shared" si="4"/>
        <v>915236.65</v>
      </c>
      <c r="G20" s="25">
        <f t="shared" si="4"/>
        <v>435113.24</v>
      </c>
      <c r="H20" s="25">
        <f t="shared" si="4"/>
        <v>238745.57</v>
      </c>
      <c r="I20" s="25">
        <f t="shared" si="4"/>
        <v>374439.05000000005</v>
      </c>
      <c r="J20" s="25">
        <f t="shared" si="4"/>
        <v>309347.24</v>
      </c>
      <c r="K20" s="25">
        <f t="shared" si="4"/>
        <v>559565.6900000001</v>
      </c>
      <c r="L20" s="25">
        <f>SUM(B20:K20)</f>
        <v>5486171.160000001</v>
      </c>
      <c r="M20"/>
    </row>
    <row r="21" spans="1:13" ht="17.25" customHeight="1">
      <c r="A21" s="26" t="s">
        <v>23</v>
      </c>
      <c r="B21" s="56">
        <f>ROUND((B15+B16)*B7,2)</f>
        <v>359733.38</v>
      </c>
      <c r="C21" s="56">
        <f aca="true" t="shared" si="5" ref="C21:K21">ROUND((C15+C16)*C7,2)</f>
        <v>253319.33</v>
      </c>
      <c r="D21" s="56">
        <f t="shared" si="5"/>
        <v>918607.14</v>
      </c>
      <c r="E21" s="56">
        <f t="shared" si="5"/>
        <v>800249.18</v>
      </c>
      <c r="F21" s="56">
        <f t="shared" si="5"/>
        <v>716938</v>
      </c>
      <c r="G21" s="56">
        <f t="shared" si="5"/>
        <v>353630.88</v>
      </c>
      <c r="H21" s="56">
        <f t="shared" si="5"/>
        <v>206889.27</v>
      </c>
      <c r="I21" s="56">
        <f t="shared" si="5"/>
        <v>316981.8</v>
      </c>
      <c r="J21" s="56">
        <f t="shared" si="5"/>
        <v>228182.24</v>
      </c>
      <c r="K21" s="56">
        <f t="shared" si="5"/>
        <v>497965.9</v>
      </c>
      <c r="L21" s="33">
        <f aca="true" t="shared" si="6" ref="L21:L28">SUM(B21:K21)</f>
        <v>4652497.12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88635.85</v>
      </c>
      <c r="C22" s="33">
        <f t="shared" si="7"/>
        <v>42312.98</v>
      </c>
      <c r="D22" s="33">
        <f t="shared" si="7"/>
        <v>50672.26</v>
      </c>
      <c r="E22" s="33">
        <f t="shared" si="7"/>
        <v>49672.83</v>
      </c>
      <c r="F22" s="33">
        <f t="shared" si="7"/>
        <v>158349.59</v>
      </c>
      <c r="G22" s="33">
        <f t="shared" si="7"/>
        <v>61350.06</v>
      </c>
      <c r="H22" s="33">
        <f t="shared" si="7"/>
        <v>18851.42</v>
      </c>
      <c r="I22" s="33">
        <f t="shared" si="7"/>
        <v>46069.83</v>
      </c>
      <c r="J22" s="33">
        <f t="shared" si="7"/>
        <v>66483.85</v>
      </c>
      <c r="K22" s="33">
        <f t="shared" si="7"/>
        <v>41075.68</v>
      </c>
      <c r="L22" s="33">
        <f t="shared" si="6"/>
        <v>623474.3500000001</v>
      </c>
      <c r="M22"/>
    </row>
    <row r="23" spans="1:13" ht="17.25" customHeight="1">
      <c r="A23" s="27" t="s">
        <v>25</v>
      </c>
      <c r="B23" s="33">
        <v>2101.31</v>
      </c>
      <c r="C23" s="33">
        <v>7064.09</v>
      </c>
      <c r="D23" s="33">
        <v>37930.94</v>
      </c>
      <c r="E23" s="33">
        <v>26423.17</v>
      </c>
      <c r="F23" s="33">
        <v>36019.12</v>
      </c>
      <c r="G23" s="33">
        <v>19042.73</v>
      </c>
      <c r="H23" s="33">
        <v>10605.3</v>
      </c>
      <c r="I23" s="33">
        <v>8710.09</v>
      </c>
      <c r="J23" s="33">
        <v>10218.92</v>
      </c>
      <c r="K23" s="33">
        <v>15568.42</v>
      </c>
      <c r="L23" s="33">
        <f t="shared" si="6"/>
        <v>173684.09000000003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578.79</v>
      </c>
      <c r="C26" s="33">
        <v>390.35</v>
      </c>
      <c r="D26" s="33">
        <v>1297.57</v>
      </c>
      <c r="E26" s="33">
        <v>1127.97</v>
      </c>
      <c r="F26" s="33">
        <v>1171.04</v>
      </c>
      <c r="G26" s="33">
        <v>557.25</v>
      </c>
      <c r="H26" s="33">
        <v>304.2</v>
      </c>
      <c r="I26" s="33">
        <v>479.19</v>
      </c>
      <c r="J26" s="33">
        <v>395.73</v>
      </c>
      <c r="K26" s="33">
        <v>716.09</v>
      </c>
      <c r="L26" s="33">
        <f t="shared" si="6"/>
        <v>7018.18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337.71</v>
      </c>
      <c r="K27" s="33">
        <v>455.49</v>
      </c>
      <c r="L27" s="33">
        <f t="shared" si="6"/>
        <v>4294.650000000001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-124762.83</v>
      </c>
      <c r="C31" s="33">
        <f t="shared" si="8"/>
        <v>-21908.980000000003</v>
      </c>
      <c r="D31" s="33">
        <f t="shared" si="8"/>
        <v>-69937.3</v>
      </c>
      <c r="E31" s="33">
        <f t="shared" si="8"/>
        <v>-655589.23</v>
      </c>
      <c r="F31" s="33">
        <f t="shared" si="8"/>
        <v>-52038.53</v>
      </c>
      <c r="G31" s="33">
        <f t="shared" si="8"/>
        <v>-29507.489999999998</v>
      </c>
      <c r="H31" s="33">
        <f t="shared" si="8"/>
        <v>-19451.47</v>
      </c>
      <c r="I31" s="33">
        <f t="shared" si="8"/>
        <v>-334767.37</v>
      </c>
      <c r="J31" s="33">
        <f t="shared" si="8"/>
        <v>-16707.32</v>
      </c>
      <c r="K31" s="33">
        <f t="shared" si="8"/>
        <v>-40642.69</v>
      </c>
      <c r="L31" s="33">
        <f aca="true" t="shared" si="9" ref="L31:L38">SUM(B31:K31)</f>
        <v>-1365313.21</v>
      </c>
      <c r="M31"/>
    </row>
    <row r="32" spans="1:13" ht="18.75" customHeight="1">
      <c r="A32" s="27" t="s">
        <v>29</v>
      </c>
      <c r="B32" s="33">
        <f>B33+B34+B35+B36</f>
        <v>-18488.8</v>
      </c>
      <c r="C32" s="33">
        <f aca="true" t="shared" si="10" ref="C32:K32">C33+C34+C35+C36</f>
        <v>-19738.4</v>
      </c>
      <c r="D32" s="33">
        <f t="shared" si="10"/>
        <v>-62722</v>
      </c>
      <c r="E32" s="33">
        <f t="shared" si="10"/>
        <v>-49614.4</v>
      </c>
      <c r="F32" s="33">
        <f t="shared" si="10"/>
        <v>-45526.8</v>
      </c>
      <c r="G32" s="33">
        <f t="shared" si="10"/>
        <v>-26408.8</v>
      </c>
      <c r="H32" s="33">
        <f t="shared" si="10"/>
        <v>-11237.6</v>
      </c>
      <c r="I32" s="33">
        <f t="shared" si="10"/>
        <v>-17102.8</v>
      </c>
      <c r="J32" s="33">
        <f t="shared" si="10"/>
        <v>-14506.8</v>
      </c>
      <c r="K32" s="33">
        <f t="shared" si="10"/>
        <v>-36660.8</v>
      </c>
      <c r="L32" s="33">
        <f t="shared" si="9"/>
        <v>-302007.2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-18488.8</v>
      </c>
      <c r="C33" s="33">
        <f t="shared" si="11"/>
        <v>-19738.4</v>
      </c>
      <c r="D33" s="33">
        <f t="shared" si="11"/>
        <v>-62722</v>
      </c>
      <c r="E33" s="33">
        <f t="shared" si="11"/>
        <v>-49614.4</v>
      </c>
      <c r="F33" s="33">
        <f t="shared" si="11"/>
        <v>-45526.8</v>
      </c>
      <c r="G33" s="33">
        <f t="shared" si="11"/>
        <v>-26408.8</v>
      </c>
      <c r="H33" s="33">
        <f t="shared" si="11"/>
        <v>-11237.6</v>
      </c>
      <c r="I33" s="33">
        <f t="shared" si="11"/>
        <v>-17102.8</v>
      </c>
      <c r="J33" s="33">
        <f t="shared" si="11"/>
        <v>-14506.8</v>
      </c>
      <c r="K33" s="33">
        <f t="shared" si="11"/>
        <v>-36660.8</v>
      </c>
      <c r="L33" s="33">
        <f t="shared" si="9"/>
        <v>-302007.2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33</v>
      </c>
      <c r="B37" s="38">
        <f>SUM(B38:B49)</f>
        <v>-106274.03</v>
      </c>
      <c r="C37" s="38">
        <f aca="true" t="shared" si="12" ref="C37:K37">SUM(C38:C49)</f>
        <v>-2170.58</v>
      </c>
      <c r="D37" s="38">
        <f t="shared" si="12"/>
        <v>-7215.3</v>
      </c>
      <c r="E37" s="38">
        <f t="shared" si="12"/>
        <v>-605974.83</v>
      </c>
      <c r="F37" s="38">
        <f t="shared" si="12"/>
        <v>-6511.73</v>
      </c>
      <c r="G37" s="38">
        <f t="shared" si="12"/>
        <v>-3098.69</v>
      </c>
      <c r="H37" s="38">
        <f t="shared" si="12"/>
        <v>-8213.869999999999</v>
      </c>
      <c r="I37" s="38">
        <f t="shared" si="12"/>
        <v>-317664.57</v>
      </c>
      <c r="J37" s="38">
        <f t="shared" si="12"/>
        <v>-2200.52</v>
      </c>
      <c r="K37" s="38">
        <f t="shared" si="12"/>
        <v>-3981.89</v>
      </c>
      <c r="L37" s="33">
        <f t="shared" si="9"/>
        <v>-1063306.0099999998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-594000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-909000</v>
      </c>
    </row>
    <row r="48" spans="1:12" ht="18.75" customHeight="1">
      <c r="A48" s="37" t="s">
        <v>71</v>
      </c>
      <c r="B48" s="17">
        <v>-3218.44</v>
      </c>
      <c r="C48" s="17">
        <v>-2170.58</v>
      </c>
      <c r="D48" s="17">
        <v>-7215.3</v>
      </c>
      <c r="E48" s="17">
        <v>-6272.22</v>
      </c>
      <c r="F48" s="17">
        <v>-6511.73</v>
      </c>
      <c r="G48" s="17">
        <v>-3098.69</v>
      </c>
      <c r="H48" s="17">
        <v>-1691.55</v>
      </c>
      <c r="I48" s="17">
        <v>-2664.57</v>
      </c>
      <c r="J48" s="17">
        <v>-2200.52</v>
      </c>
      <c r="K48" s="17">
        <v>-3981.89</v>
      </c>
      <c r="L48" s="30">
        <f t="shared" si="13"/>
        <v>-39025.49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-49263.05</v>
      </c>
      <c r="C52" s="33">
        <v>-22640.87</v>
      </c>
      <c r="D52" s="33">
        <v>-81443.69</v>
      </c>
      <c r="E52" s="33">
        <v>-86319.23</v>
      </c>
      <c r="F52" s="33">
        <v>-78357.17</v>
      </c>
      <c r="G52" s="33">
        <v>-39765.06</v>
      </c>
      <c r="H52" s="33">
        <v>-21139.22</v>
      </c>
      <c r="I52" s="33">
        <v>-18910.79</v>
      </c>
      <c r="J52" s="33">
        <v>-21214.12</v>
      </c>
      <c r="K52" s="33">
        <v>-32544.43</v>
      </c>
      <c r="L52" s="33">
        <f t="shared" si="14"/>
        <v>-451597.6299999999</v>
      </c>
      <c r="M52" s="57"/>
    </row>
    <row r="53" spans="1:13" ht="18.75" customHeight="1">
      <c r="A53" s="37" t="s">
        <v>81</v>
      </c>
      <c r="B53" s="33">
        <v>49263.05</v>
      </c>
      <c r="C53" s="33">
        <v>22640.87</v>
      </c>
      <c r="D53" s="33">
        <v>81443.69</v>
      </c>
      <c r="E53" s="33">
        <v>86319.23</v>
      </c>
      <c r="F53" s="33">
        <v>78357.17</v>
      </c>
      <c r="G53" s="33">
        <v>39765.06</v>
      </c>
      <c r="H53" s="33">
        <v>21139.22</v>
      </c>
      <c r="I53" s="33">
        <v>18910.79</v>
      </c>
      <c r="J53" s="33">
        <v>21214.12</v>
      </c>
      <c r="K53" s="33">
        <v>32544.43</v>
      </c>
      <c r="L53" s="33">
        <f t="shared" si="14"/>
        <v>451597.6299999999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328543.4099999999</v>
      </c>
      <c r="C55" s="41">
        <f t="shared" si="16"/>
        <v>283317.81</v>
      </c>
      <c r="D55" s="41">
        <f t="shared" si="16"/>
        <v>943312.79</v>
      </c>
      <c r="E55" s="41">
        <f t="shared" si="16"/>
        <v>226351.3700000001</v>
      </c>
      <c r="F55" s="41">
        <f t="shared" si="16"/>
        <v>863198.12</v>
      </c>
      <c r="G55" s="41">
        <f t="shared" si="16"/>
        <v>405605.75</v>
      </c>
      <c r="H55" s="41">
        <f t="shared" si="16"/>
        <v>219294.1</v>
      </c>
      <c r="I55" s="41">
        <f t="shared" si="16"/>
        <v>39671.68000000005</v>
      </c>
      <c r="J55" s="41">
        <f t="shared" si="16"/>
        <v>292639.92</v>
      </c>
      <c r="K55" s="41">
        <f t="shared" si="16"/>
        <v>518923.00000000006</v>
      </c>
      <c r="L55" s="42">
        <f t="shared" si="14"/>
        <v>4120857.95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328543.41</v>
      </c>
      <c r="C61" s="41">
        <f aca="true" t="shared" si="18" ref="C61:J61">SUM(C62:C73)</f>
        <v>283317.81</v>
      </c>
      <c r="D61" s="41">
        <f t="shared" si="18"/>
        <v>943312.7894172869</v>
      </c>
      <c r="E61" s="41">
        <f t="shared" si="18"/>
        <v>226351.37350822444</v>
      </c>
      <c r="F61" s="41">
        <f t="shared" si="18"/>
        <v>863198.116818939</v>
      </c>
      <c r="G61" s="41">
        <f t="shared" si="18"/>
        <v>405605.745471926</v>
      </c>
      <c r="H61" s="41">
        <f t="shared" si="18"/>
        <v>219294.1000871251</v>
      </c>
      <c r="I61" s="41">
        <f>SUM(I62:I78)</f>
        <v>39671.68361589366</v>
      </c>
      <c r="J61" s="41">
        <f t="shared" si="18"/>
        <v>292639.9172753655</v>
      </c>
      <c r="K61" s="41">
        <f>SUM(K62:K75)</f>
        <v>518923</v>
      </c>
      <c r="L61" s="46">
        <f>SUM(B61:K61)</f>
        <v>4120857.94619476</v>
      </c>
      <c r="M61" s="40"/>
    </row>
    <row r="62" spans="1:13" ht="18.75" customHeight="1">
      <c r="A62" s="47" t="s">
        <v>47</v>
      </c>
      <c r="B62" s="48">
        <v>328543.41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328543.41</v>
      </c>
      <c r="M62"/>
    </row>
    <row r="63" spans="1:13" ht="18.75" customHeight="1">
      <c r="A63" s="47" t="s">
        <v>56</v>
      </c>
      <c r="B63" s="17">
        <v>0</v>
      </c>
      <c r="C63" s="48">
        <v>247676.43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247676.43</v>
      </c>
      <c r="M63"/>
    </row>
    <row r="64" spans="1:13" ht="18.75" customHeight="1">
      <c r="A64" s="47" t="s">
        <v>57</v>
      </c>
      <c r="B64" s="17">
        <v>0</v>
      </c>
      <c r="C64" s="48">
        <v>35641.380000000005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35641.380000000005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943312.7894172869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943312.7894172869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226351.37350822444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226351.37350822444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863198.116818939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863198.116818939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405605.745471926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405605.745471926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219294.1000871251</v>
      </c>
      <c r="I69" s="17">
        <v>0</v>
      </c>
      <c r="J69" s="17">
        <v>0</v>
      </c>
      <c r="K69" s="17">
        <v>0</v>
      </c>
      <c r="L69" s="46">
        <f t="shared" si="19"/>
        <v>219294.1000871251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39671.68361589366</v>
      </c>
      <c r="J70" s="17">
        <v>0</v>
      </c>
      <c r="K70" s="17">
        <v>0</v>
      </c>
      <c r="L70" s="46">
        <f t="shared" si="19"/>
        <v>39671.68361589366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292639.9172753655</v>
      </c>
      <c r="K71" s="17">
        <v>0</v>
      </c>
      <c r="L71" s="46">
        <f t="shared" si="19"/>
        <v>292639.9172753655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270047.53</v>
      </c>
      <c r="L72" s="46">
        <f t="shared" si="19"/>
        <v>270047.53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248875.47</v>
      </c>
      <c r="L73" s="46">
        <f t="shared" si="19"/>
        <v>248875.47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2023-01-16T20:23:36Z</dcterms:modified>
  <cp:category/>
  <cp:version/>
  <cp:contentType/>
  <cp:contentStatus/>
</cp:coreProperties>
</file>