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<sst xmlns="http://schemas.openxmlformats.org/spreadsheetml/2006/main" count="81" uniqueCount="63">
  <si>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</si>
  <si>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</si>
  <si>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</si>
  <si>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</si>
  <si>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</si>
  <si>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</si>
  <si>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</si>
  <si>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</si>
  <si>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</si>
  <si>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</si>
  <si>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</si>
  <si>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</si>
  <si>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</si>
  <si>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</si>
  <si>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</si>
  <si>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</si>
  <si>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</si>
  <si>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</si>
  <si>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</si>
  <si>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</si>
  <si>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</si>
  <si>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</si>
  <si>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</si>
  <si>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</si>
  <si>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</si>
  <si>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</si>
  <si>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</si>
  <si>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</si>
  <si>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</si>
  <si>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</si>
  <si>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</si>
  <si>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</si>
  <si>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</si>
  <si>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</si>
  <si>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</si>
  <si>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</si>
  <si>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</si>
  <si>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</si>
  <si>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</si>
  <si>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</si>
  <si>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</si>
  <si>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</si>
  <si>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</si>
  <si>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</si>
  <si>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</si>
  <si>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</si>
  <si>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</si>
  <si>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</si>
  <si>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</si>
  <si>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</si>
  <si>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</si>
  <si>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</si>
  <si>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</si>
  <si>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</si>
  <si>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</si>
  <si>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</si>
  <si>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</si>
  <si>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</si>
  <si>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</si>
  <si>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</si>
  <si>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</si>
  <si>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</si>
  <si>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31/03/22 - VENCIMENTO 08/03 A 07/04/22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</si>
</sst>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38411028.86000001</v>
      </c>
      <c r="C6" s="10">
        <v>36516323.089999996</v>
      </c>
      <c r="D6" s="10">
        <v>44719426.629999995</v>
      </c>
      <c r="E6" s="10">
        <v>26887742.06</v>
      </c>
      <c r="F6" s="10">
        <v>28066006.900000002</v>
      </c>
      <c r="G6" s="10">
        <v>30186515.029999994</v>
      </c>
      <c r="H6" s="10">
        <v>28336599.529999997</v>
      </c>
      <c r="I6" s="10">
        <v>38784292.64</v>
      </c>
      <c r="J6" s="10">
        <v>12972062.349999998</v>
      </c>
      <c r="K6" s="10">
        <f>SUM(B6:J6)</f>
        <v>284879997.09000003</v>
      </c>
      <c r="Q6"/>
      <c r="R6"/>
    </row>
    <row r="7" spans="1:18" ht="27" customHeight="1">
      <c r="A7" s="2" t="s">
        <v>4</v>
      </c>
      <c r="B7" s="19">
        <v>-2120034.5700000003</v>
      </c>
      <c r="C7" s="19">
        <v>-819932.79</v>
      </c>
      <c r="D7" s="19">
        <v>-1216946.7900000005</v>
      </c>
      <c r="E7" s="19">
        <v>957906.9999999995</v>
      </c>
      <c r="F7" s="19">
        <v>-402393.0399999999</v>
      </c>
      <c r="G7" s="19">
        <v>-1845646.5699999996</v>
      </c>
      <c r="H7" s="19">
        <v>58934.45999999982</v>
      </c>
      <c r="I7" s="19">
        <v>-1477004.0299999998</v>
      </c>
      <c r="J7" s="19">
        <v>-238966.6899999999</v>
      </c>
      <c r="K7" s="8">
        <f>SUM(B7:J7)</f>
        <v>-7104083.02</v>
      </c>
      <c r="Q7"/>
      <c r="R7"/>
    </row>
    <row r="8" spans="1:11" ht="27" customHeight="1">
      <c r="A8" s="6" t="s">
        <v>5</v>
      </c>
      <c r="B8" s="7">
        <f>B6+B7</f>
        <v>36290994.29000001</v>
      </c>
      <c r="C8" s="7">
        <f aca="true" t="shared" si="0" ref="C8:J8">C6+C7</f>
        <v>35696390.3</v>
      </c>
      <c r="D8" s="7">
        <f t="shared" si="0"/>
        <v>43502479.839999996</v>
      </c>
      <c r="E8" s="7">
        <f t="shared" si="0"/>
        <v>27845649.06</v>
      </c>
      <c r="F8" s="7">
        <f t="shared" si="0"/>
        <v>27663613.860000003</v>
      </c>
      <c r="G8" s="7">
        <f t="shared" si="0"/>
        <v>28340868.459999993</v>
      </c>
      <c r="H8" s="7">
        <f t="shared" si="0"/>
        <v>28395533.99</v>
      </c>
      <c r="I8" s="7">
        <f t="shared" si="0"/>
        <v>37307288.61</v>
      </c>
      <c r="J8" s="7">
        <f t="shared" si="0"/>
        <v>12733095.659999998</v>
      </c>
      <c r="K8" s="7">
        <f>+K7+K6</f>
        <v>277775914.07000005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16834506</v>
      </c>
      <c r="C13" s="10">
        <v>11802635.93</v>
      </c>
      <c r="D13" s="10">
        <v>38041970.330000006</v>
      </c>
      <c r="E13" s="10">
        <v>31259345.020000007</v>
      </c>
      <c r="F13" s="10">
        <v>33376106.100000005</v>
      </c>
      <c r="G13" s="10">
        <v>18900018.67</v>
      </c>
      <c r="H13" s="10">
        <v>10430192.58</v>
      </c>
      <c r="I13" s="10">
        <v>13943415.129999999</v>
      </c>
      <c r="J13" s="10">
        <v>16055081.27</v>
      </c>
      <c r="K13" s="10">
        <v>20923036.42</v>
      </c>
      <c r="L13" s="10">
        <f>SUM(B13:K13)</f>
        <v>211566307.45000005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-4080967.0099999993</v>
      </c>
      <c r="C14" s="8">
        <v>-203566.42999999996</v>
      </c>
      <c r="D14" s="8">
        <v>-494579.7499999999</v>
      </c>
      <c r="E14" s="8">
        <v>-230853.94999999923</v>
      </c>
      <c r="F14" s="8">
        <v>1245199.4800000007</v>
      </c>
      <c r="G14" s="8">
        <v>1877469.6</v>
      </c>
      <c r="H14" s="8">
        <v>-369017.26999999996</v>
      </c>
      <c r="I14" s="8">
        <v>1317735.9899999998</v>
      </c>
      <c r="J14" s="8">
        <v>-159623.92999999996</v>
      </c>
      <c r="K14" s="8">
        <v>-455766.17000000004</v>
      </c>
      <c r="L14" s="8">
        <f>SUM(B14:K14)</f>
        <v>-1553969.4399999985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12753538.99</v>
      </c>
      <c r="C15" s="7">
        <f aca="true" t="shared" si="1" ref="C15:K15">C13+C14</f>
        <v>11599069.5</v>
      </c>
      <c r="D15" s="7">
        <f t="shared" si="1"/>
        <v>37547390.580000006</v>
      </c>
      <c r="E15" s="7">
        <f t="shared" si="1"/>
        <v>31028491.070000008</v>
      </c>
      <c r="F15" s="7">
        <f t="shared" si="1"/>
        <v>34621305.580000006</v>
      </c>
      <c r="G15" s="7">
        <f t="shared" si="1"/>
        <v>20777488.270000003</v>
      </c>
      <c r="H15" s="7">
        <f t="shared" si="1"/>
        <v>10061175.31</v>
      </c>
      <c r="I15" s="7">
        <f t="shared" si="1"/>
        <v>15261151.12</v>
      </c>
      <c r="J15" s="7">
        <f t="shared" si="1"/>
        <v>15895457.34</v>
      </c>
      <c r="K15" s="7">
        <f t="shared" si="1"/>
        <v>20467270.25</v>
      </c>
      <c r="L15" s="7">
        <f>+L13+L14</f>
        <v>210012338.01000005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35018745.190000005</v>
      </c>
      <c r="C20" s="10">
        <v>25574724.100000005</v>
      </c>
      <c r="D20" s="10">
        <v>21037332.330000006</v>
      </c>
      <c r="E20" s="10">
        <v>6861897.66</v>
      </c>
      <c r="F20" s="10">
        <v>22178124.48</v>
      </c>
      <c r="G20" s="10">
        <v>32833563.810000002</v>
      </c>
      <c r="H20" s="10">
        <v>6080921.12</v>
      </c>
      <c r="I20" s="10">
        <v>25112682.480000004</v>
      </c>
      <c r="J20" s="10">
        <v>22516982.060000002</v>
      </c>
      <c r="K20" s="10">
        <v>29266527.42</v>
      </c>
      <c r="L20" s="10">
        <v>26674869.84</v>
      </c>
      <c r="M20" s="10">
        <v>14846169.6</v>
      </c>
      <c r="N20" s="10">
        <v>7642011.940000002</v>
      </c>
      <c r="O20" s="10">
        <f>SUM(B20:N20)</f>
        <v>275644552.03000003</v>
      </c>
    </row>
    <row r="21" spans="1:15" ht="27" customHeight="1">
      <c r="A21" s="2" t="s">
        <v>4</v>
      </c>
      <c r="B21" s="8">
        <v>345981.7399999999</v>
      </c>
      <c r="C21" s="8">
        <v>-158040.56000000035</v>
      </c>
      <c r="D21" s="8">
        <v>-3066930.0300000003</v>
      </c>
      <c r="E21" s="8">
        <v>89573.59999999999</v>
      </c>
      <c r="F21" s="8">
        <v>135035.06000000017</v>
      </c>
      <c r="G21" s="8">
        <v>-161738.53000000006</v>
      </c>
      <c r="H21" s="8">
        <v>-852377.33</v>
      </c>
      <c r="I21" s="8">
        <v>-845796.7599999997</v>
      </c>
      <c r="J21" s="8">
        <v>-535270.5999999997</v>
      </c>
      <c r="K21" s="8">
        <v>3196770.4700000007</v>
      </c>
      <c r="L21" s="8">
        <v>3107350.7100000004</v>
      </c>
      <c r="M21" s="8">
        <v>-1103.360000000146</v>
      </c>
      <c r="N21" s="8">
        <v>-237523.20999999996</v>
      </c>
      <c r="O21" s="8">
        <f>SUM(B21:N21)</f>
        <v>1015931.2000000009</v>
      </c>
    </row>
    <row r="22" spans="1:15" ht="27" customHeight="1">
      <c r="A22" s="6" t="s">
        <v>5</v>
      </c>
      <c r="B22" s="7">
        <f>+B20+B21</f>
        <v>35364726.93000001</v>
      </c>
      <c r="C22" s="7">
        <f>+C20+C21</f>
        <v>25416683.540000007</v>
      </c>
      <c r="D22" s="7">
        <f aca="true" t="shared" si="2" ref="D22:O22">+D20+D21</f>
        <v>17970402.300000004</v>
      </c>
      <c r="E22" s="7">
        <f t="shared" si="2"/>
        <v>6951471.26</v>
      </c>
      <c r="F22" s="7">
        <f t="shared" si="2"/>
        <v>22313159.54</v>
      </c>
      <c r="G22" s="7">
        <f t="shared" si="2"/>
        <v>32671825.28</v>
      </c>
      <c r="H22" s="7">
        <f t="shared" si="2"/>
        <v>5228543.79</v>
      </c>
      <c r="I22" s="7">
        <f t="shared" si="2"/>
        <v>24266885.720000006</v>
      </c>
      <c r="J22" s="7">
        <f t="shared" si="2"/>
        <v>21981711.46</v>
      </c>
      <c r="K22" s="7">
        <f t="shared" si="2"/>
        <v>32463297.89</v>
      </c>
      <c r="L22" s="7">
        <f t="shared" si="2"/>
        <v>29782220.55</v>
      </c>
      <c r="M22" s="7">
        <f t="shared" si="2"/>
        <v>14845066.24</v>
      </c>
      <c r="N22" s="7">
        <f t="shared" si="2"/>
        <v>7404488.730000002</v>
      </c>
      <c r="O22" s="7">
        <f t="shared" si="2"/>
        <v>276660483.23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2022-04-22T17:12:53Z</dcterms:modified>
  <cp:category/>
  <cp:version/>
  <cp:contentType/>
  <cp:contentStatus/>
</cp:coreProperties>
</file>