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<sst xmlns="http://schemas.openxmlformats.org/spreadsheetml/2006/main" count="81" uniqueCount="63">
  <si>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</si>
  <si>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</si>
  <si>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</si>
  <si>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</si>
  <si>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</si>
  <si>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</si>
  <si>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</si>
  <si>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</si>
  <si>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</si>
  <si>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</si>
  <si>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</si>
  <si>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</si>
  <si>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</si>
  <si>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</si>
  <si>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</si>
  <si>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</si>
  <si>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</si>
  <si>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</si>
  <si>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</si>
  <si>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</si>
  <si>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</si>
  <si>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</si>
  <si>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</si>
  <si>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</si>
  <si>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</si>
  <si>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</si>
  <si>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</si>
  <si>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</si>
  <si>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</si>
  <si>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</si>
  <si>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</si>
  <si>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</si>
  <si>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</si>
  <si>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</si>
  <si>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</si>
  <si>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</si>
  <si>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</si>
  <si>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</si>
  <si>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</si>
  <si>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</si>
  <si>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</si>
  <si>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</si>
  <si>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</si>
  <si>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</si>
  <si>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</si>
  <si>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</si>
  <si>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</si>
  <si>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</si>
  <si>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</si>
  <si>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</si>
  <si>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</si>
  <si>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</si>
  <si>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</si>
  <si>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</si>
  <si>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</si>
  <si>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</si>
  <si>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</si>
  <si>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</si>
  <si>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</si>
  <si>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</si>
  <si>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</si>
  <si>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</si>
  <si>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DE 01 A 31/07/22 - VENCIMENTO DE 08/07 A 05/08/22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</si>
</sst>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40190516.16999999</v>
      </c>
      <c r="C6" s="10">
        <v>38206512.290000014</v>
      </c>
      <c r="D6" s="10">
        <v>48061333.71000001</v>
      </c>
      <c r="E6" s="10">
        <v>28756378.369999997</v>
      </c>
      <c r="F6" s="10">
        <v>29820546.479999997</v>
      </c>
      <c r="G6" s="10">
        <v>32835738.239999987</v>
      </c>
      <c r="H6" s="10">
        <v>29909102.680000007</v>
      </c>
      <c r="I6" s="10">
        <v>41096986.41000002</v>
      </c>
      <c r="J6" s="10">
        <v>13515780.219999999</v>
      </c>
      <c r="K6" s="10">
        <f>SUM(B6:J6)</f>
        <v>302392894.57000005</v>
      </c>
      <c r="Q6"/>
      <c r="R6"/>
    </row>
    <row r="7" spans="1:18" ht="27" customHeight="1">
      <c r="A7" s="2" t="s">
        <v>4</v>
      </c>
      <c r="B7" s="19">
        <v>-1996039.72</v>
      </c>
      <c r="C7" s="19">
        <v>-663111.5600000002</v>
      </c>
      <c r="D7" s="19">
        <v>-1007595.9900000009</v>
      </c>
      <c r="E7" s="19">
        <v>-1704631.58</v>
      </c>
      <c r="F7" s="19">
        <v>-330702.13999999984</v>
      </c>
      <c r="G7" s="19">
        <v>-1841405.4300000002</v>
      </c>
      <c r="H7" s="19">
        <v>187972.71999999922</v>
      </c>
      <c r="I7" s="19">
        <v>-1154393.0300000003</v>
      </c>
      <c r="J7" s="19">
        <v>-1353297.83</v>
      </c>
      <c r="K7" s="8">
        <f>SUM(B7:J7)</f>
        <v>-9863204.560000004</v>
      </c>
      <c r="Q7"/>
      <c r="R7"/>
    </row>
    <row r="8" spans="1:11" ht="27" customHeight="1">
      <c r="A8" s="6" t="s">
        <v>5</v>
      </c>
      <c r="B8" s="7">
        <f>B6+B7</f>
        <v>38194476.44999999</v>
      </c>
      <c r="C8" s="7">
        <f aca="true" t="shared" si="0" ref="C8:J8">C6+C7</f>
        <v>37543400.73000001</v>
      </c>
      <c r="D8" s="7">
        <f t="shared" si="0"/>
        <v>47053737.720000006</v>
      </c>
      <c r="E8" s="7">
        <f t="shared" si="0"/>
        <v>27051746.79</v>
      </c>
      <c r="F8" s="7">
        <f t="shared" si="0"/>
        <v>29489844.339999996</v>
      </c>
      <c r="G8" s="7">
        <f t="shared" si="0"/>
        <v>30994332.809999987</v>
      </c>
      <c r="H8" s="7">
        <f t="shared" si="0"/>
        <v>30097075.400000006</v>
      </c>
      <c r="I8" s="7">
        <f t="shared" si="0"/>
        <v>39942593.38000002</v>
      </c>
      <c r="J8" s="7">
        <f t="shared" si="0"/>
        <v>12162482.389999999</v>
      </c>
      <c r="K8" s="7">
        <f>+K7+K6</f>
        <v>292529690.01000005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18461277.590000004</v>
      </c>
      <c r="C13" s="10">
        <v>12442198.319999998</v>
      </c>
      <c r="D13" s="10">
        <v>39936804.45000001</v>
      </c>
      <c r="E13" s="10">
        <v>32895642.470000006</v>
      </c>
      <c r="F13" s="10">
        <v>34726268.04</v>
      </c>
      <c r="G13" s="10">
        <v>20130951.83</v>
      </c>
      <c r="H13" s="10">
        <v>11070984.18</v>
      </c>
      <c r="I13" s="10">
        <v>14667773.230000002</v>
      </c>
      <c r="J13" s="10">
        <v>16965782.300000004</v>
      </c>
      <c r="K13" s="10">
        <v>22518761.16</v>
      </c>
      <c r="L13" s="10">
        <f>SUM(B13:K13)</f>
        <v>223816443.57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-5475963.6899999995</v>
      </c>
      <c r="C14" s="8">
        <v>-139613.88999999993</v>
      </c>
      <c r="D14" s="8">
        <v>-248508.1400000003</v>
      </c>
      <c r="E14" s="8">
        <v>-13655.129999999364</v>
      </c>
      <c r="F14" s="8">
        <v>-52081.46000000016</v>
      </c>
      <c r="G14" s="8">
        <v>-142959.6500000001</v>
      </c>
      <c r="H14" s="8">
        <v>-353601.65</v>
      </c>
      <c r="I14" s="8">
        <v>-155866.03999999983</v>
      </c>
      <c r="J14" s="8">
        <v>70984.16000000008</v>
      </c>
      <c r="K14" s="8">
        <v>-256878.23999999993</v>
      </c>
      <c r="L14" s="8">
        <f>SUM(B14:K14)</f>
        <v>-6768143.7299999995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12985313.900000004</v>
      </c>
      <c r="C15" s="7">
        <f aca="true" t="shared" si="1" ref="C15:K15">+C13+C14</f>
        <v>12302584.429999998</v>
      </c>
      <c r="D15" s="7">
        <f t="shared" si="1"/>
        <v>39688296.31000001</v>
      </c>
      <c r="E15" s="7">
        <f t="shared" si="1"/>
        <v>32881987.340000007</v>
      </c>
      <c r="F15" s="7">
        <f t="shared" si="1"/>
        <v>34674186.58</v>
      </c>
      <c r="G15" s="7">
        <f t="shared" si="1"/>
        <v>19987992.18</v>
      </c>
      <c r="H15" s="7">
        <f t="shared" si="1"/>
        <v>10717382.53</v>
      </c>
      <c r="I15" s="7">
        <f t="shared" si="1"/>
        <v>14511907.190000003</v>
      </c>
      <c r="J15" s="7">
        <f t="shared" si="1"/>
        <v>17036766.460000005</v>
      </c>
      <c r="K15" s="7">
        <f t="shared" si="1"/>
        <v>22261882.92</v>
      </c>
      <c r="L15" s="7">
        <f>+L13+L14</f>
        <v>217048299.84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36879750.54000001</v>
      </c>
      <c r="C20" s="10">
        <v>26953037.980000004</v>
      </c>
      <c r="D20" s="10">
        <v>23774514.82</v>
      </c>
      <c r="E20" s="10">
        <v>7297295.909999998</v>
      </c>
      <c r="F20" s="10">
        <v>24243955.470000006</v>
      </c>
      <c r="G20" s="10">
        <v>34522765.919999994</v>
      </c>
      <c r="H20" s="10">
        <v>6044165.419999998</v>
      </c>
      <c r="I20" s="10">
        <v>26464649.259999994</v>
      </c>
      <c r="J20" s="10">
        <v>23768039.56</v>
      </c>
      <c r="K20" s="10">
        <v>31296622.209999993</v>
      </c>
      <c r="L20" s="10">
        <v>28666355.17</v>
      </c>
      <c r="M20" s="10">
        <v>15758615.709999999</v>
      </c>
      <c r="N20" s="10">
        <v>8012210.039999998</v>
      </c>
      <c r="O20" s="10">
        <f>SUM(B20:N20)</f>
        <v>293681978.01</v>
      </c>
    </row>
    <row r="21" spans="1:15" ht="27" customHeight="1">
      <c r="A21" s="2" t="s">
        <v>4</v>
      </c>
      <c r="B21" s="8">
        <v>-4341891.29</v>
      </c>
      <c r="C21" s="8">
        <v>-3683120.139999999</v>
      </c>
      <c r="D21" s="8">
        <v>-2315349.6200000006</v>
      </c>
      <c r="E21" s="8">
        <v>5032.459999999994</v>
      </c>
      <c r="F21" s="8">
        <v>-2067948.94</v>
      </c>
      <c r="G21" s="8">
        <v>11488.570000000138</v>
      </c>
      <c r="H21" s="8">
        <v>-504540.00999999983</v>
      </c>
      <c r="I21" s="8">
        <v>-2995157.19</v>
      </c>
      <c r="J21" s="8">
        <v>-464299.93999999994</v>
      </c>
      <c r="K21" s="8">
        <v>-2577965.1199999996</v>
      </c>
      <c r="L21" s="8">
        <v>-2276264.58</v>
      </c>
      <c r="M21" s="8">
        <v>42976.82</v>
      </c>
      <c r="N21" s="8">
        <v>-73585.72999999991</v>
      </c>
      <c r="O21" s="8">
        <f>SUM(B21:N21)</f>
        <v>-21240624.709999997</v>
      </c>
    </row>
    <row r="22" spans="1:15" ht="27" customHeight="1">
      <c r="A22" s="6" t="s">
        <v>5</v>
      </c>
      <c r="B22" s="7">
        <f>+B20+B21</f>
        <v>32537859.250000007</v>
      </c>
      <c r="C22" s="7">
        <f>+C20+C21</f>
        <v>23269917.840000004</v>
      </c>
      <c r="D22" s="7">
        <f aca="true" t="shared" si="2" ref="D22:O22">+D20+D21</f>
        <v>21459165.2</v>
      </c>
      <c r="E22" s="7">
        <f t="shared" si="2"/>
        <v>7302328.369999998</v>
      </c>
      <c r="F22" s="7">
        <f t="shared" si="2"/>
        <v>22176006.530000005</v>
      </c>
      <c r="G22" s="7">
        <f t="shared" si="2"/>
        <v>34534254.489999995</v>
      </c>
      <c r="H22" s="7">
        <f t="shared" si="2"/>
        <v>5539625.409999998</v>
      </c>
      <c r="I22" s="7">
        <f t="shared" si="2"/>
        <v>23469492.069999993</v>
      </c>
      <c r="J22" s="7">
        <f t="shared" si="2"/>
        <v>23303739.619999997</v>
      </c>
      <c r="K22" s="7">
        <f t="shared" si="2"/>
        <v>28718657.089999992</v>
      </c>
      <c r="L22" s="7">
        <f t="shared" si="2"/>
        <v>26390090.590000004</v>
      </c>
      <c r="M22" s="7">
        <f t="shared" si="2"/>
        <v>15801592.53</v>
      </c>
      <c r="N22" s="7">
        <f t="shared" si="2"/>
        <v>7938624.309999999</v>
      </c>
      <c r="O22" s="7">
        <f t="shared" si="2"/>
        <v>272441353.3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2022-11-19T12:09:35Z</dcterms:modified>
  <cp:category/>
  <cp:version/>
  <cp:contentType/>
  <cp:contentStatus/>
</cp:coreProperties>
</file>