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<sst xmlns="http://schemas.openxmlformats.org/spreadsheetml/2006/main" count="81" uniqueCount="80">
  <si>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</si>
  <si>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</si>
  <si>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</si>
  <si>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</si>
  <si>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</si>
  <si>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</si>
  <si>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</si>
  <si>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</si>
  <si>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</si>
  <si>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</si>
  <si>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</si>
  <si>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</si>
  <si>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</si>
  <si>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</si>
  <si>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</si>
  <si>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</si>
  <si>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</si>
  <si>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</si>
  <si>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</si>
  <si>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</si>
  <si>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</si>
  <si>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</si>
  <si>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</si>
  <si>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</si>
  <si>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</si>
  <si>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</si>
  <si>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</si>
  <si>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</si>
  <si>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</si>
  <si>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</si>
  <si>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</si>
  <si>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</si>
  <si>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</si>
  <si>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</si>
  <si>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</si>
  <si>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</si>
  <si>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</si>
  <si>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</si>
  <si>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</si>
  <si>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</si>
  <si>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</si>
  <si>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</si>
  <si>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</si>
  <si>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</si>
  <si>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</si>
  <si>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</si>
  <si>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</si>
  <si>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</si>
  <si>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</si>
  <si>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</si>
  <si>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</si>
  <si>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</si>
  <si>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</si>
  <si>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</si>
  <si>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</si>
  <si>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</si>
  <si>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</si>
  <si>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</si>
  <si>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</si>
  <si>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</si>
  <si>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</si>
  <si>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</si>
  <si>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</si>
  <si>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</si>
  <si>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</si>
  <si>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</si>
  <si>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</si>
  <si>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</si>
  <si>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</si>
  <si>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</si>
  <si>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</si>
  <si>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</si>
  <si>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</si>
  <si>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</si>
  <si>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04/07/22 - VENCIMENTO 11/07/22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</si>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</sst>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79812</v>
      </c>
      <c r="C7" s="10">
        <f>C8+C11</f>
        <v>95750</v>
      </c>
      <c r="D7" s="10">
        <f aca="true" t="shared" si="0" ref="D7:K7">D8+D11</f>
        <v>284220</v>
      </c>
      <c r="E7" s="10">
        <f t="shared" si="0"/>
        <v>219589</v>
      </c>
      <c r="F7" s="10">
        <f t="shared" si="0"/>
        <v>240154</v>
      </c>
      <c r="G7" s="10">
        <f t="shared" si="0"/>
        <v>125542</v>
      </c>
      <c r="H7" s="10">
        <f t="shared" si="0"/>
        <v>68470</v>
      </c>
      <c r="I7" s="10">
        <f t="shared" si="0"/>
        <v>105108</v>
      </c>
      <c r="J7" s="10">
        <f t="shared" si="0"/>
        <v>104534</v>
      </c>
      <c r="K7" s="10">
        <f t="shared" si="0"/>
        <v>194014</v>
      </c>
      <c r="L7" s="10">
        <f>SUM(B7:K7)</f>
        <v>1517193</v>
      </c>
      <c r="M7" s="11"/>
    </row>
    <row r="8" spans="1:13" ht="17.25" customHeight="1">
      <c r="A8" s="12" t="s">
        <v>18</v>
      </c>
      <c r="B8" s="13">
        <f>B9+B10</f>
        <v>5861</v>
      </c>
      <c r="C8" s="13">
        <f aca="true" t="shared" si="1" ref="C8:K8">C9+C10</f>
        <v>6332</v>
      </c>
      <c r="D8" s="13">
        <f t="shared" si="1"/>
        <v>19170</v>
      </c>
      <c r="E8" s="13">
        <f t="shared" si="1"/>
        <v>12837</v>
      </c>
      <c r="F8" s="13">
        <f t="shared" si="1"/>
        <v>13108</v>
      </c>
      <c r="G8" s="13">
        <f t="shared" si="1"/>
        <v>9163</v>
      </c>
      <c r="H8" s="13">
        <f t="shared" si="1"/>
        <v>4236</v>
      </c>
      <c r="I8" s="13">
        <f t="shared" si="1"/>
        <v>5222</v>
      </c>
      <c r="J8" s="13">
        <f t="shared" si="1"/>
        <v>6411</v>
      </c>
      <c r="K8" s="13">
        <f t="shared" si="1"/>
        <v>11302</v>
      </c>
      <c r="L8" s="13">
        <f>SUM(B8:K8)</f>
        <v>93642</v>
      </c>
      <c r="M8"/>
    </row>
    <row r="9" spans="1:13" ht="17.25" customHeight="1">
      <c r="A9" s="14" t="s">
        <v>19</v>
      </c>
      <c r="B9" s="15">
        <v>5860</v>
      </c>
      <c r="C9" s="15">
        <v>6332</v>
      </c>
      <c r="D9" s="15">
        <v>19170</v>
      </c>
      <c r="E9" s="15">
        <v>12837</v>
      </c>
      <c r="F9" s="15">
        <v>13108</v>
      </c>
      <c r="G9" s="15">
        <v>9163</v>
      </c>
      <c r="H9" s="15">
        <v>4219</v>
      </c>
      <c r="I9" s="15">
        <v>5222</v>
      </c>
      <c r="J9" s="15">
        <v>6411</v>
      </c>
      <c r="K9" s="15">
        <v>11302</v>
      </c>
      <c r="L9" s="13">
        <f>SUM(B9:K9)</f>
        <v>93624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>SUM(B10:K10)</f>
        <v>18</v>
      </c>
      <c r="M10"/>
    </row>
    <row r="11" spans="1:13" ht="17.25" customHeight="1">
      <c r="A11" s="12" t="s">
        <v>21</v>
      </c>
      <c r="B11" s="15">
        <v>73951</v>
      </c>
      <c r="C11" s="15">
        <v>89418</v>
      </c>
      <c r="D11" s="15">
        <v>265050</v>
      </c>
      <c r="E11" s="15">
        <v>206752</v>
      </c>
      <c r="F11" s="15">
        <v>227046</v>
      </c>
      <c r="G11" s="15">
        <v>116379</v>
      </c>
      <c r="H11" s="15">
        <v>64234</v>
      </c>
      <c r="I11" s="15">
        <v>99886</v>
      </c>
      <c r="J11" s="15">
        <v>98123</v>
      </c>
      <c r="K11" s="15">
        <v>182712</v>
      </c>
      <c r="L11" s="13">
        <f>SUM(B11:K11)</f>
        <v>1423551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75</v>
      </c>
      <c r="B14" s="20">
        <v>-0.0354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1.249673892632328</v>
      </c>
      <c r="C16" s="22">
        <v>1.209361031528083</v>
      </c>
      <c r="D16" s="22">
        <v>1.070041227289177</v>
      </c>
      <c r="E16" s="22">
        <v>1.132184133812996</v>
      </c>
      <c r="F16" s="22">
        <v>1.221020582644893</v>
      </c>
      <c r="G16" s="22">
        <v>1.2814369272794</v>
      </c>
      <c r="H16" s="22">
        <v>1.152425293107661</v>
      </c>
      <c r="I16" s="22">
        <v>1.19493435651395</v>
      </c>
      <c r="J16" s="22">
        <v>1.365999896119855</v>
      </c>
      <c r="K16" s="22">
        <v>1.128594465864963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SUM(B19:B28)</f>
        <v>728918.9500000001</v>
      </c>
      <c r="C18" s="25">
        <f aca="true" t="shared" si="2" ref="C18:K18">SUM(C19:C28)</f>
        <v>488662.64</v>
      </c>
      <c r="D18" s="25">
        <f t="shared" si="2"/>
        <v>1541755.0900000003</v>
      </c>
      <c r="E18" s="25">
        <f t="shared" si="2"/>
        <v>1266444.29</v>
      </c>
      <c r="F18" s="25">
        <f t="shared" si="2"/>
        <v>1335027.16</v>
      </c>
      <c r="G18" s="25">
        <f t="shared" si="2"/>
        <v>807182.0999999999</v>
      </c>
      <c r="H18" s="25">
        <f t="shared" si="2"/>
        <v>438439.83</v>
      </c>
      <c r="I18" s="25">
        <f t="shared" si="2"/>
        <v>565479.7300000002</v>
      </c>
      <c r="J18" s="25">
        <f t="shared" si="2"/>
        <v>697912.3099999999</v>
      </c>
      <c r="K18" s="25">
        <f t="shared" si="2"/>
        <v>873700.8699999999</v>
      </c>
      <c r="L18" s="25">
        <f>SUM(B18:K18)</f>
        <v>8743522.97</v>
      </c>
      <c r="M18"/>
    </row>
    <row r="19" spans="1:13" ht="17.25" customHeight="1">
      <c r="A19" s="26" t="s">
        <v>24</v>
      </c>
      <c r="B19" s="60">
        <f>ROUND((B13+B14)*B7,2)</f>
        <v>578349.68</v>
      </c>
      <c r="C19" s="60">
        <f aca="true" t="shared" si="3" ref="C19:K19">ROUND((C13+C14)*C7,2)</f>
        <v>392919.7</v>
      </c>
      <c r="D19" s="60">
        <f t="shared" si="3"/>
        <v>1388130.48</v>
      </c>
      <c r="E19" s="60">
        <f t="shared" si="3"/>
        <v>1086350.7</v>
      </c>
      <c r="F19" s="60">
        <f t="shared" si="3"/>
        <v>1049761.16</v>
      </c>
      <c r="G19" s="60">
        <f t="shared" si="3"/>
        <v>603405.07</v>
      </c>
      <c r="H19" s="60">
        <f t="shared" si="3"/>
        <v>362507.57</v>
      </c>
      <c r="I19" s="60">
        <f t="shared" si="3"/>
        <v>461382.08</v>
      </c>
      <c r="J19" s="60">
        <f t="shared" si="3"/>
        <v>494184.49</v>
      </c>
      <c r="K19" s="60">
        <f t="shared" si="3"/>
        <v>748991.05</v>
      </c>
      <c r="L19" s="33">
        <f>SUM(B19:K19)</f>
        <v>7165981.980000001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144398.82</v>
      </c>
      <c r="C20" s="33">
        <f t="shared" si="4"/>
        <v>82262.07</v>
      </c>
      <c r="D20" s="33">
        <f t="shared" si="4"/>
        <v>97226.36</v>
      </c>
      <c r="E20" s="33">
        <f t="shared" si="4"/>
        <v>143598.33</v>
      </c>
      <c r="F20" s="33">
        <f t="shared" si="4"/>
        <v>232018.82</v>
      </c>
      <c r="G20" s="33">
        <f t="shared" si="4"/>
        <v>169820.47</v>
      </c>
      <c r="H20" s="33">
        <f t="shared" si="4"/>
        <v>55255.32</v>
      </c>
      <c r="I20" s="33">
        <f t="shared" si="4"/>
        <v>89939.22</v>
      </c>
      <c r="J20" s="33">
        <f t="shared" si="4"/>
        <v>180871.47</v>
      </c>
      <c r="K20" s="33">
        <f t="shared" si="4"/>
        <v>96316.1</v>
      </c>
      <c r="L20" s="33">
        <f aca="true" t="shared" si="5" ref="L19:L26">SUM(B20:K20)</f>
        <v>1291706.98</v>
      </c>
      <c r="M20"/>
    </row>
    <row r="21" spans="1:13" ht="17.25" customHeight="1">
      <c r="A21" s="27" t="s">
        <v>26</v>
      </c>
      <c r="B21" s="33">
        <v>3376.71</v>
      </c>
      <c r="C21" s="33">
        <v>11017.58</v>
      </c>
      <c r="D21" s="33">
        <v>50522.05</v>
      </c>
      <c r="E21" s="33">
        <v>31163.95</v>
      </c>
      <c r="F21" s="33">
        <v>49542.58</v>
      </c>
      <c r="G21" s="33">
        <v>32792.71</v>
      </c>
      <c r="H21" s="33">
        <v>18299.04</v>
      </c>
      <c r="I21" s="33">
        <v>11584.51</v>
      </c>
      <c r="J21" s="33">
        <v>18366.52</v>
      </c>
      <c r="K21" s="33">
        <v>23561.37</v>
      </c>
      <c r="L21" s="33">
        <f t="shared" si="5"/>
        <v>250227.02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609.62</v>
      </c>
      <c r="C24" s="33">
        <v>409.02</v>
      </c>
      <c r="D24" s="33">
        <v>1286.97</v>
      </c>
      <c r="E24" s="33">
        <v>1057.72</v>
      </c>
      <c r="F24" s="33">
        <v>1115.03</v>
      </c>
      <c r="G24" s="33">
        <v>674.75</v>
      </c>
      <c r="H24" s="33">
        <v>367.33</v>
      </c>
      <c r="I24" s="33">
        <v>471.54</v>
      </c>
      <c r="J24" s="33">
        <v>583.57</v>
      </c>
      <c r="K24" s="33">
        <v>729.46</v>
      </c>
      <c r="L24" s="33">
        <f t="shared" si="5"/>
        <v>7305.009999999999</v>
      </c>
      <c r="M24"/>
    </row>
    <row r="25" spans="1:13" ht="17.25" customHeight="1">
      <c r="A25" s="27" t="s">
        <v>77</v>
      </c>
      <c r="B25" s="33">
        <v>314.15</v>
      </c>
      <c r="C25" s="33">
        <v>225.67</v>
      </c>
      <c r="D25" s="33">
        <v>770.81</v>
      </c>
      <c r="E25" s="33">
        <v>555.56</v>
      </c>
      <c r="F25" s="33">
        <v>588.19</v>
      </c>
      <c r="G25" s="33">
        <v>340.65</v>
      </c>
      <c r="H25" s="33">
        <v>191.71</v>
      </c>
      <c r="I25" s="33">
        <v>254.31</v>
      </c>
      <c r="J25" s="33">
        <v>306.86</v>
      </c>
      <c r="K25" s="33">
        <v>440.83</v>
      </c>
      <c r="L25" s="33">
        <f t="shared" si="5"/>
        <v>3988.7400000000002</v>
      </c>
      <c r="M25"/>
    </row>
    <row r="26" spans="1:13" ht="17.25" customHeight="1">
      <c r="A26" s="27" t="s">
        <v>78</v>
      </c>
      <c r="B26" s="33">
        <v>140.54</v>
      </c>
      <c r="C26" s="33">
        <v>99.17</v>
      </c>
      <c r="D26" s="33">
        <v>359.56</v>
      </c>
      <c r="E26" s="33">
        <v>259.17</v>
      </c>
      <c r="F26" s="33">
        <v>271.95</v>
      </c>
      <c r="G26" s="33">
        <v>148.45</v>
      </c>
      <c r="H26" s="33">
        <v>89.43</v>
      </c>
      <c r="I26" s="33">
        <v>118.64</v>
      </c>
      <c r="J26" s="33">
        <v>140.54</v>
      </c>
      <c r="K26" s="33">
        <v>203.2</v>
      </c>
      <c r="L26" s="33">
        <f t="shared" si="5"/>
        <v>1830.6500000000003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-131422.91999999998</v>
      </c>
      <c r="C29" s="33">
        <f t="shared" si="6"/>
        <v>-30135.2</v>
      </c>
      <c r="D29" s="33">
        <f t="shared" si="6"/>
        <v>-92547.17</v>
      </c>
      <c r="E29" s="33">
        <f t="shared" si="6"/>
        <v>-1057883.01</v>
      </c>
      <c r="F29" s="33">
        <f t="shared" si="6"/>
        <v>-63875.47</v>
      </c>
      <c r="G29" s="33">
        <f t="shared" si="6"/>
        <v>-44069.229999999996</v>
      </c>
      <c r="H29" s="33">
        <f t="shared" si="6"/>
        <v>-30090.8</v>
      </c>
      <c r="I29" s="33">
        <f t="shared" si="6"/>
        <v>-475115.77</v>
      </c>
      <c r="J29" s="33">
        <f t="shared" si="6"/>
        <v>-31453.4</v>
      </c>
      <c r="K29" s="33">
        <f t="shared" si="6"/>
        <v>-53785.05</v>
      </c>
      <c r="L29" s="33">
        <f aca="true" t="shared" si="7" ref="L29:L36">SUM(B29:K29)</f>
        <v>-2010378.02</v>
      </c>
      <c r="M29"/>
    </row>
    <row r="30" spans="1:13" ht="18.75" customHeight="1">
      <c r="A30" s="27" t="s">
        <v>30</v>
      </c>
      <c r="B30" s="33">
        <f>B31+B32+B33+B34</f>
        <v>-25784</v>
      </c>
      <c r="C30" s="33">
        <f aca="true" t="shared" si="8" ref="C30:K30">C31+C32+C33+C34</f>
        <v>-27860.8</v>
      </c>
      <c r="D30" s="33">
        <f t="shared" si="8"/>
        <v>-84348</v>
      </c>
      <c r="E30" s="33">
        <f t="shared" si="8"/>
        <v>-56482.8</v>
      </c>
      <c r="F30" s="33">
        <f t="shared" si="8"/>
        <v>-57675.2</v>
      </c>
      <c r="G30" s="33">
        <f t="shared" si="8"/>
        <v>-40317.2</v>
      </c>
      <c r="H30" s="33">
        <f t="shared" si="8"/>
        <v>-18563.6</v>
      </c>
      <c r="I30" s="33">
        <f t="shared" si="8"/>
        <v>-35993.69</v>
      </c>
      <c r="J30" s="33">
        <f t="shared" si="8"/>
        <v>-28208.4</v>
      </c>
      <c r="K30" s="33">
        <f t="shared" si="8"/>
        <v>-49728.8</v>
      </c>
      <c r="L30" s="33">
        <f t="shared" si="7"/>
        <v>-424962.49</v>
      </c>
      <c r="M30"/>
    </row>
    <row r="31" spans="1:13" s="36" customFormat="1" ht="18.75" customHeight="1">
      <c r="A31" s="34" t="s">
        <v>55</v>
      </c>
      <c r="B31" s="33">
        <f>-ROUND((B9)*$E$3,2)</f>
        <v>-25784</v>
      </c>
      <c r="C31" s="33">
        <f aca="true" t="shared" si="9" ref="C31:K31">-ROUND((C9)*$E$3,2)</f>
        <v>-27860.8</v>
      </c>
      <c r="D31" s="33">
        <f t="shared" si="9"/>
        <v>-84348</v>
      </c>
      <c r="E31" s="33">
        <f t="shared" si="9"/>
        <v>-56482.8</v>
      </c>
      <c r="F31" s="33">
        <f t="shared" si="9"/>
        <v>-57675.2</v>
      </c>
      <c r="G31" s="33">
        <f t="shared" si="9"/>
        <v>-40317.2</v>
      </c>
      <c r="H31" s="33">
        <f t="shared" si="9"/>
        <v>-18563.6</v>
      </c>
      <c r="I31" s="33">
        <f t="shared" si="9"/>
        <v>-22976.8</v>
      </c>
      <c r="J31" s="33">
        <f t="shared" si="9"/>
        <v>-28208.4</v>
      </c>
      <c r="K31" s="33">
        <f t="shared" si="9"/>
        <v>-49728.8</v>
      </c>
      <c r="L31" s="33">
        <f t="shared" si="7"/>
        <v>-411945.6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-13016.89</v>
      </c>
      <c r="J34" s="17">
        <v>0</v>
      </c>
      <c r="K34" s="17">
        <v>0</v>
      </c>
      <c r="L34" s="33">
        <f t="shared" si="7"/>
        <v>-13016.89</v>
      </c>
      <c r="M34"/>
    </row>
    <row r="35" spans="1:13" s="36" customFormat="1" ht="18.75" customHeight="1">
      <c r="A35" s="27" t="s">
        <v>34</v>
      </c>
      <c r="B35" s="38">
        <f>SUM(B36:B47)</f>
        <v>-105638.92</v>
      </c>
      <c r="C35" s="38">
        <f aca="true" t="shared" si="10" ref="C35:K35">SUM(C36:C47)</f>
        <v>-2274.4</v>
      </c>
      <c r="D35" s="38">
        <f t="shared" si="10"/>
        <v>-8199.17</v>
      </c>
      <c r="E35" s="38">
        <f t="shared" si="10"/>
        <v>-1001400.2100000001</v>
      </c>
      <c r="F35" s="38">
        <f t="shared" si="10"/>
        <v>-6200.27</v>
      </c>
      <c r="G35" s="38">
        <f t="shared" si="10"/>
        <v>-3752.03</v>
      </c>
      <c r="H35" s="38">
        <f t="shared" si="10"/>
        <v>-11527.2</v>
      </c>
      <c r="I35" s="38">
        <f t="shared" si="10"/>
        <v>-439122.08</v>
      </c>
      <c r="J35" s="38">
        <f t="shared" si="10"/>
        <v>-3245</v>
      </c>
      <c r="K35" s="38">
        <f t="shared" si="10"/>
        <v>-4056.25</v>
      </c>
      <c r="L35" s="33">
        <f t="shared" si="7"/>
        <v>-1585415.5300000003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-1000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-1000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-42.78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-42.78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-1426500</v>
      </c>
    </row>
    <row r="46" spans="1:12" ht="18.75" customHeight="1">
      <c r="A46" s="37" t="s">
        <v>73</v>
      </c>
      <c r="B46" s="17">
        <v>-3389.87</v>
      </c>
      <c r="C46" s="17">
        <v>-2274.4</v>
      </c>
      <c r="D46" s="17">
        <v>-7156.39</v>
      </c>
      <c r="E46" s="17">
        <v>-5881.56</v>
      </c>
      <c r="F46" s="17">
        <v>-6200.27</v>
      </c>
      <c r="G46" s="17">
        <v>-3752.03</v>
      </c>
      <c r="H46" s="17">
        <v>-2042.61</v>
      </c>
      <c r="I46" s="17">
        <v>-2622.08</v>
      </c>
      <c r="J46" s="17">
        <v>-3245</v>
      </c>
      <c r="K46" s="17">
        <v>-4056.25</v>
      </c>
      <c r="L46" s="30">
        <f t="shared" si="11"/>
        <v>-40620.46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597496.03</v>
      </c>
      <c r="C50" s="41">
        <f>IF(C18+C29+C42+C51&lt;0,0,C18+C29+C51)</f>
        <v>458527.44</v>
      </c>
      <c r="D50" s="41">
        <f>IF(D18+D29+D42+D51&lt;0,0,D18+D29+D51)</f>
        <v>1449207.9200000004</v>
      </c>
      <c r="E50" s="41">
        <f>IF(E18+E29+E42+E51&lt;0,0,E18+E29+E51)</f>
        <v>208561.28000000003</v>
      </c>
      <c r="F50" s="41">
        <f>IF(F18+F29+F42+F51&lt;0,0,F18+F29+F51)</f>
        <v>1271151.69</v>
      </c>
      <c r="G50" s="41">
        <f>IF(G18+G29+G42+G51&lt;0,0,G18+G29+G51)</f>
        <v>763112.8699999999</v>
      </c>
      <c r="H50" s="41">
        <f>IF(H18+H29+H42+H51&lt;0,0,H18+H29+H51)</f>
        <v>408349.03</v>
      </c>
      <c r="I50" s="41">
        <f>IF(I18+I29+I42+I51&lt;0,0,I18+I29+I51)</f>
        <v>90363.9600000002</v>
      </c>
      <c r="J50" s="41">
        <f>IF(J18+J29+J42+J51&lt;0,0,J18+J29+J51)</f>
        <v>666458.9099999999</v>
      </c>
      <c r="K50" s="41">
        <f>IF(K18+K29+K42+K51&lt;0,0,K18+K29+K51)</f>
        <v>819915.8199999998</v>
      </c>
      <c r="L50" s="42">
        <f>SUM(B50:K50)</f>
        <v>6733144.950000001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597496.02</v>
      </c>
      <c r="C56" s="41">
        <f aca="true" t="shared" si="12" ref="C56:J56">SUM(C57:C68)</f>
        <v>458527.44</v>
      </c>
      <c r="D56" s="41">
        <f t="shared" si="12"/>
        <v>1449207.92</v>
      </c>
      <c r="E56" s="41">
        <f t="shared" si="12"/>
        <v>208561.27</v>
      </c>
      <c r="F56" s="41">
        <f t="shared" si="12"/>
        <v>1271151.7</v>
      </c>
      <c r="G56" s="41">
        <f t="shared" si="12"/>
        <v>763112.87</v>
      </c>
      <c r="H56" s="41">
        <f t="shared" si="12"/>
        <v>408349.03</v>
      </c>
      <c r="I56" s="41">
        <f>SUM(I57:I71)</f>
        <v>90363.9600000002</v>
      </c>
      <c r="J56" s="41">
        <f t="shared" si="12"/>
        <v>666458.91</v>
      </c>
      <c r="K56" s="41">
        <f>SUM(K57:K70)</f>
        <v>819915.82</v>
      </c>
      <c r="L56" s="46">
        <f>SUM(B56:K56)</f>
        <v>6733144.94</v>
      </c>
      <c r="M56" s="40"/>
    </row>
    <row r="57" spans="1:13" ht="18.75" customHeight="1">
      <c r="A57" s="47" t="s">
        <v>48</v>
      </c>
      <c r="B57" s="48">
        <v>597496.02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597496.02</v>
      </c>
      <c r="M57" s="40"/>
    </row>
    <row r="58" spans="1:12" ht="18.75" customHeight="1">
      <c r="A58" s="47" t="s">
        <v>58</v>
      </c>
      <c r="B58" s="17">
        <v>0</v>
      </c>
      <c r="C58" s="48">
        <v>400890.54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400890.54</v>
      </c>
    </row>
    <row r="59" spans="1:12" ht="18.75" customHeight="1">
      <c r="A59" s="47" t="s">
        <v>59</v>
      </c>
      <c r="B59" s="17">
        <v>0</v>
      </c>
      <c r="C59" s="48">
        <v>57636.9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57636.9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1449207.92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1449207.92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208561.27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208561.27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1271151.7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1271151.7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763112.87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763112.87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408349.03</v>
      </c>
      <c r="I64" s="17">
        <v>0</v>
      </c>
      <c r="J64" s="17">
        <v>0</v>
      </c>
      <c r="K64" s="17">
        <v>0</v>
      </c>
      <c r="L64" s="46">
        <f t="shared" si="13"/>
        <v>408349.03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666458.91</v>
      </c>
      <c r="K66" s="17">
        <v>0</v>
      </c>
      <c r="L66" s="46">
        <f t="shared" si="13"/>
        <v>666458.91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472681.47</v>
      </c>
      <c r="L67" s="46">
        <f t="shared" si="13"/>
        <v>472681.47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347234.35</v>
      </c>
      <c r="L68" s="46">
        <f t="shared" si="13"/>
        <v>347234.35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90363.9600000002</v>
      </c>
      <c r="J71" s="52">
        <v>0</v>
      </c>
      <c r="K71" s="52">
        <v>0</v>
      </c>
      <c r="L71" s="51">
        <f>SUM(B71:K71)</f>
        <v>90363.9600000002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2022-07-08T19:06:20Z</dcterms:modified>
  <cp:category/>
  <cp:version/>
  <cp:contentType/>
  <cp:contentStatus/>
</cp:coreProperties>
</file>