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<sst xmlns="http://schemas.openxmlformats.org/spreadsheetml/2006/main" count="81" uniqueCount="63">
  <si>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</si>
  <si>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</si>
  <si>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</si>
  <si>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</si>
  <si>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</si>
  <si>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</si>
  <si>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</si>
  <si>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</si>
  <si>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</si>
  <si>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</si>
  <si>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</si>
  <si>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</si>
  <si>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</si>
  <si>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</si>
  <si>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</si>
  <si>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</si>
  <si>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</si>
  <si>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</si>
  <si>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</si>
  <si>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</si>
  <si>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</si>
  <si>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</si>
  <si>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</si>
  <si>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</si>
  <si>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</si>
  <si>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</si>
  <si>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</si>
  <si>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</si>
  <si>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</si>
  <si>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</si>
  <si>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</si>
  <si>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</si>
  <si>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</si>
  <si>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</si>
  <si>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</si>
  <si>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</si>
  <si>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</si>
  <si>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</si>
  <si>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</si>
  <si>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</si>
  <si>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</si>
  <si>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</si>
  <si>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</si>
  <si>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</si>
  <si>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</si>
  <si>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</si>
  <si>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</si>
  <si>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</si>
  <si>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</si>
  <si>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</si>
  <si>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</si>
  <si>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</si>
  <si>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</si>
  <si>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</si>
  <si>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</si>
  <si>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</si>
  <si>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</si>
  <si>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</si>
  <si>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</si>
  <si>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</si>
  <si>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</si>
  <si>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</si>
  <si>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16/01/22 - VENCIMENTO 21/01/22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</si>
</sst>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371893.61</v>
      </c>
      <c r="C6" s="10">
        <v>331574.55</v>
      </c>
      <c r="D6" s="10">
        <v>422920.46</v>
      </c>
      <c r="E6" s="10">
        <v>235022.99</v>
      </c>
      <c r="F6" s="10">
        <v>341009.7</v>
      </c>
      <c r="G6" s="10">
        <v>334719.8</v>
      </c>
      <c r="H6" s="10">
        <v>334510.47</v>
      </c>
      <c r="I6" s="10">
        <v>438154.98</v>
      </c>
      <c r="J6" s="10">
        <v>113478.88</v>
      </c>
      <c r="K6" s="10">
        <f>SUM(B6:J6)</f>
        <v>2923285.44</v>
      </c>
      <c r="Q6"/>
      <c r="R6"/>
    </row>
    <row r="7" spans="1:18" ht="27" customHeight="1">
      <c r="A7" s="2" t="s">
        <v>4</v>
      </c>
      <c r="B7" s="19">
        <v>-36970.89</v>
      </c>
      <c r="C7" s="19">
        <v>-32123.39</v>
      </c>
      <c r="D7" s="19">
        <v>-59969.75</v>
      </c>
      <c r="E7" s="19">
        <v>-21959.1</v>
      </c>
      <c r="F7" s="19">
        <v>-30821.84</v>
      </c>
      <c r="G7" s="19">
        <v>-21513.8</v>
      </c>
      <c r="H7" s="19">
        <v>-21324.6</v>
      </c>
      <c r="I7" s="19">
        <v>-42992.53</v>
      </c>
      <c r="J7" s="19">
        <v>-11921.48</v>
      </c>
      <c r="K7" s="8">
        <f>SUM(B7:J7)</f>
        <v>-279597.38</v>
      </c>
      <c r="Q7"/>
      <c r="R7"/>
    </row>
    <row r="8" spans="1:11" ht="27" customHeight="1">
      <c r="A8" s="6" t="s">
        <v>5</v>
      </c>
      <c r="B8" s="7">
        <f>B6+B7</f>
        <v>334922.72</v>
      </c>
      <c r="C8" s="7">
        <f aca="true" t="shared" si="0" ref="C8:J8">C6+C7</f>
        <v>299451.16</v>
      </c>
      <c r="D8" s="7">
        <f t="shared" si="0"/>
        <v>362950.71</v>
      </c>
      <c r="E8" s="7">
        <f t="shared" si="0"/>
        <v>213063.88999999998</v>
      </c>
      <c r="F8" s="7">
        <f t="shared" si="0"/>
        <v>310187.86</v>
      </c>
      <c r="G8" s="7">
        <f t="shared" si="0"/>
        <v>313206</v>
      </c>
      <c r="H8" s="7">
        <f t="shared" si="0"/>
        <v>313185.87</v>
      </c>
      <c r="I8" s="7">
        <f t="shared" si="0"/>
        <v>395162.44999999995</v>
      </c>
      <c r="J8" s="7">
        <f t="shared" si="0"/>
        <v>101557.40000000001</v>
      </c>
      <c r="K8" s="7">
        <f>+K7+K6</f>
        <v>2643688.06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124256.45000000001</v>
      </c>
      <c r="C13" s="10">
        <v>111347.71</v>
      </c>
      <c r="D13" s="10">
        <v>392278.16</v>
      </c>
      <c r="E13" s="10">
        <v>357444.26</v>
      </c>
      <c r="F13" s="10">
        <v>348631.92000000004</v>
      </c>
      <c r="G13" s="10">
        <v>161799.44</v>
      </c>
      <c r="H13" s="10">
        <v>111034.94</v>
      </c>
      <c r="I13" s="10">
        <v>150078.86</v>
      </c>
      <c r="J13" s="10">
        <v>131417.38</v>
      </c>
      <c r="K13" s="10">
        <v>233026.00999999998</v>
      </c>
      <c r="L13" s="10">
        <f>SUM(B13:K13)</f>
        <v>2121315.1299999994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-31148.48</v>
      </c>
      <c r="C14" s="8">
        <v>-11311.769999999999</v>
      </c>
      <c r="D14" s="8">
        <v>-40153.5</v>
      </c>
      <c r="E14" s="8">
        <v>-39418.94</v>
      </c>
      <c r="F14" s="8">
        <v>-34805.58</v>
      </c>
      <c r="G14" s="8">
        <v>-16076.230000000001</v>
      </c>
      <c r="H14" s="8">
        <v>-17762.71</v>
      </c>
      <c r="I14" s="8">
        <v>-12257.060000000001</v>
      </c>
      <c r="J14" s="8">
        <v>-9491.57</v>
      </c>
      <c r="K14" s="8">
        <v>-24476.489999999998</v>
      </c>
      <c r="L14" s="8">
        <f>SUM(B14:K14)</f>
        <v>-236902.33000000002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93107.97000000002</v>
      </c>
      <c r="C15" s="7">
        <f aca="true" t="shared" si="1" ref="C15:K15">C13+C14</f>
        <v>100035.94</v>
      </c>
      <c r="D15" s="7">
        <f t="shared" si="1"/>
        <v>352124.66</v>
      </c>
      <c r="E15" s="7">
        <f t="shared" si="1"/>
        <v>318025.32</v>
      </c>
      <c r="F15" s="7">
        <f t="shared" si="1"/>
        <v>313826.34</v>
      </c>
      <c r="G15" s="7">
        <f t="shared" si="1"/>
        <v>145723.21</v>
      </c>
      <c r="H15" s="7">
        <f t="shared" si="1"/>
        <v>93272.23000000001</v>
      </c>
      <c r="I15" s="7">
        <f t="shared" si="1"/>
        <v>137821.8</v>
      </c>
      <c r="J15" s="7">
        <f t="shared" si="1"/>
        <v>121925.81</v>
      </c>
      <c r="K15" s="7">
        <f t="shared" si="1"/>
        <v>208549.52</v>
      </c>
      <c r="L15" s="7">
        <f>+L13+L14</f>
        <v>1884412.7999999993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433037.83999999997</v>
      </c>
      <c r="C20" s="10">
        <v>310182.23</v>
      </c>
      <c r="D20" s="10">
        <v>295902.29</v>
      </c>
      <c r="E20" s="10">
        <v>82660.81</v>
      </c>
      <c r="F20" s="10">
        <v>304880.35</v>
      </c>
      <c r="G20" s="10">
        <v>382806.01</v>
      </c>
      <c r="H20" s="10">
        <v>68879.43</v>
      </c>
      <c r="I20" s="10">
        <v>294261.01999999996</v>
      </c>
      <c r="J20" s="10">
        <v>271009.60000000003</v>
      </c>
      <c r="K20" s="10">
        <v>405553.70999999996</v>
      </c>
      <c r="L20" s="10">
        <v>352216.63999999996</v>
      </c>
      <c r="M20" s="10">
        <v>192405.22</v>
      </c>
      <c r="N20" s="10">
        <v>85169.52000000002</v>
      </c>
      <c r="O20" s="10">
        <f>SUM(B20:N20)</f>
        <v>3478964.6700000004</v>
      </c>
    </row>
    <row r="21" spans="1:15" ht="27" customHeight="1">
      <c r="A21" s="2" t="s">
        <v>4</v>
      </c>
      <c r="B21" s="8">
        <v>-41231.240000000005</v>
      </c>
      <c r="C21" s="8">
        <v>-36749.68</v>
      </c>
      <c r="D21" s="8">
        <v>-39066.3</v>
      </c>
      <c r="E21" s="8">
        <v>-4245.18</v>
      </c>
      <c r="F21" s="8">
        <v>-32720.18</v>
      </c>
      <c r="G21" s="8">
        <v>-28809.26</v>
      </c>
      <c r="H21" s="8">
        <v>-7589.68</v>
      </c>
      <c r="I21" s="8">
        <v>-38854.009999999995</v>
      </c>
      <c r="J21" s="8">
        <v>-25641.27</v>
      </c>
      <c r="K21" s="8">
        <v>-31497.88</v>
      </c>
      <c r="L21" s="8">
        <v>-21674.31</v>
      </c>
      <c r="M21" s="8">
        <v>-10653.65</v>
      </c>
      <c r="N21" s="8">
        <v>-8411.98</v>
      </c>
      <c r="O21" s="8">
        <f>SUM(B21:N21)</f>
        <v>-327144.62</v>
      </c>
    </row>
    <row r="22" spans="1:15" ht="27" customHeight="1">
      <c r="A22" s="6" t="s">
        <v>5</v>
      </c>
      <c r="B22" s="7">
        <f>+B20+B21</f>
        <v>391806.6</v>
      </c>
      <c r="C22" s="7">
        <f>+C20+C21</f>
        <v>273432.55</v>
      </c>
      <c r="D22" s="7">
        <f aca="true" t="shared" si="2" ref="D22:O22">+D20+D21</f>
        <v>256835.99</v>
      </c>
      <c r="E22" s="7">
        <f t="shared" si="2"/>
        <v>78415.63</v>
      </c>
      <c r="F22" s="7">
        <f t="shared" si="2"/>
        <v>272160.17</v>
      </c>
      <c r="G22" s="7">
        <f t="shared" si="2"/>
        <v>353996.75</v>
      </c>
      <c r="H22" s="7">
        <f t="shared" si="2"/>
        <v>61289.74999999999</v>
      </c>
      <c r="I22" s="7">
        <f t="shared" si="2"/>
        <v>255407.00999999995</v>
      </c>
      <c r="J22" s="7">
        <f t="shared" si="2"/>
        <v>245368.33000000005</v>
      </c>
      <c r="K22" s="7">
        <f t="shared" si="2"/>
        <v>374055.82999999996</v>
      </c>
      <c r="L22" s="7">
        <f t="shared" si="2"/>
        <v>330542.32999999996</v>
      </c>
      <c r="M22" s="7">
        <f t="shared" si="2"/>
        <v>181751.57</v>
      </c>
      <c r="N22" s="7">
        <f t="shared" si="2"/>
        <v>76757.54000000002</v>
      </c>
      <c r="O22" s="7">
        <f t="shared" si="2"/>
        <v>3151820.0500000003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2022-01-20T20:23:10Z</dcterms:modified>
  <cp:category/>
  <cp:version/>
  <cp:contentType/>
  <cp:contentStatus/>
</cp:coreProperties>
</file>