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<sst xmlns="http://schemas.openxmlformats.org/spreadsheetml/2006/main" count="81" uniqueCount="63">
  <si>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</si>
  <si>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</si>
  <si>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</si>
  <si>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</si>
  <si>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</si>
  <si>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</si>
  <si>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</si>
  <si>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</si>
  <si>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</si>
  <si>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</si>
  <si>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</si>
  <si>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</si>
  <si>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</si>
  <si>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</si>
  <si>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</si>
  <si>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</si>
  <si>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</si>
  <si>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</si>
  <si>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</si>
  <si>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</si>
  <si>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</si>
  <si>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</si>
  <si>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</si>
  <si>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</si>
  <si>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</si>
  <si>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</si>
  <si>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</si>
  <si>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</si>
  <si>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</si>
  <si>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</si>
  <si>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</si>
  <si>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</si>
  <si>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</si>
  <si>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</si>
  <si>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</si>
  <si>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</si>
  <si>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</si>
  <si>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</si>
  <si>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</si>
  <si>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</si>
  <si>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</si>
  <si>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</si>
  <si>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</si>
  <si>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</si>
  <si>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</si>
  <si>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</si>
  <si>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</si>
  <si>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</si>
  <si>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</si>
  <si>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</si>
  <si>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</si>
  <si>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</si>
  <si>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</si>
  <si>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</si>
  <si>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</si>
  <si>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</si>
  <si>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</si>
  <si>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</si>
  <si>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</si>
  <si>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</si>
  <si>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</si>
  <si>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</si>
  <si>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11/01/22 - VENCIMENTO 18/01/22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</si>
</sst>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G11" sqref="G1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1274639.5</v>
      </c>
      <c r="C6" s="10">
        <v>1216336.34</v>
      </c>
      <c r="D6" s="10">
        <v>1432697.03</v>
      </c>
      <c r="E6" s="10">
        <v>857905.5599999998</v>
      </c>
      <c r="F6" s="10">
        <v>911250.1000000001</v>
      </c>
      <c r="G6" s="10">
        <v>1013208.31</v>
      </c>
      <c r="H6" s="10">
        <v>898016.22</v>
      </c>
      <c r="I6" s="10">
        <v>1230581.28</v>
      </c>
      <c r="J6" s="10">
        <v>444691.33</v>
      </c>
      <c r="K6" s="10">
        <f>SUM(B6:J6)</f>
        <v>9279325.67</v>
      </c>
      <c r="Q6"/>
      <c r="R6"/>
    </row>
    <row r="7" spans="1:18" ht="27" customHeight="1">
      <c r="A7" s="2" t="s">
        <v>4</v>
      </c>
      <c r="B7" s="19">
        <v>-217004.22</v>
      </c>
      <c r="C7" s="19">
        <v>-88879.97</v>
      </c>
      <c r="D7" s="19">
        <v>-145047.86</v>
      </c>
      <c r="E7" s="19">
        <v>-173785.96</v>
      </c>
      <c r="F7" s="19">
        <v>-60983.95</v>
      </c>
      <c r="G7" s="19">
        <v>-149903.05</v>
      </c>
      <c r="H7" s="19">
        <v>-60626.27</v>
      </c>
      <c r="I7" s="19">
        <v>-128098.93</v>
      </c>
      <c r="J7" s="19">
        <v>-35704.58</v>
      </c>
      <c r="K7" s="8">
        <f>SUM(B7:J7)</f>
        <v>-1060034.79</v>
      </c>
      <c r="Q7"/>
      <c r="R7"/>
    </row>
    <row r="8" spans="1:11" ht="27" customHeight="1">
      <c r="A8" s="6" t="s">
        <v>5</v>
      </c>
      <c r="B8" s="7">
        <f>B6+B7</f>
        <v>1057635.28</v>
      </c>
      <c r="C8" s="7">
        <f aca="true" t="shared" si="0" ref="C8:J8">C6+C7</f>
        <v>1127456.37</v>
      </c>
      <c r="D8" s="7">
        <f t="shared" si="0"/>
        <v>1287649.17</v>
      </c>
      <c r="E8" s="7">
        <f t="shared" si="0"/>
        <v>684119.5999999999</v>
      </c>
      <c r="F8" s="7">
        <f t="shared" si="0"/>
        <v>850266.1500000001</v>
      </c>
      <c r="G8" s="7">
        <f t="shared" si="0"/>
        <v>863305.26</v>
      </c>
      <c r="H8" s="7">
        <f t="shared" si="0"/>
        <v>837389.95</v>
      </c>
      <c r="I8" s="7">
        <f t="shared" si="0"/>
        <v>1102482.35</v>
      </c>
      <c r="J8" s="7">
        <f t="shared" si="0"/>
        <v>408986.75</v>
      </c>
      <c r="K8" s="7">
        <f>+K7+K6</f>
        <v>8219290.88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478569.25</v>
      </c>
      <c r="C13" s="10">
        <v>385871.08999999997</v>
      </c>
      <c r="D13" s="10">
        <v>1235335.32</v>
      </c>
      <c r="E13" s="10">
        <v>1009993.51</v>
      </c>
      <c r="F13" s="10">
        <v>1030875.8600000001</v>
      </c>
      <c r="G13" s="10">
        <v>603807.6</v>
      </c>
      <c r="H13" s="10">
        <v>350949.9599999999</v>
      </c>
      <c r="I13" s="10">
        <v>454769.46</v>
      </c>
      <c r="J13" s="10">
        <v>535030.05</v>
      </c>
      <c r="K13" s="10">
        <v>661905.4299999998</v>
      </c>
      <c r="L13" s="10">
        <f>SUM(B13:K13)</f>
        <v>6747107.529999999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-49026.16</v>
      </c>
      <c r="C14" s="8">
        <v>-30238.75</v>
      </c>
      <c r="D14" s="8">
        <v>-89122.5</v>
      </c>
      <c r="E14" s="8">
        <v>-71352.74</v>
      </c>
      <c r="F14" s="8">
        <v>-65483.85</v>
      </c>
      <c r="G14" s="8">
        <v>-42492.83</v>
      </c>
      <c r="H14" s="8">
        <v>-30098.24</v>
      </c>
      <c r="I14" s="8">
        <v>-42233.939999999995</v>
      </c>
      <c r="J14" s="8">
        <v>-30739.91</v>
      </c>
      <c r="K14" s="8">
        <v>-50770.93</v>
      </c>
      <c r="L14" s="8">
        <f>SUM(B14:K14)</f>
        <v>-501559.85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429543.08999999997</v>
      </c>
      <c r="C15" s="7">
        <f aca="true" t="shared" si="1" ref="C15:K15">C13+C14</f>
        <v>355632.33999999997</v>
      </c>
      <c r="D15" s="7">
        <f t="shared" si="1"/>
        <v>1146212.82</v>
      </c>
      <c r="E15" s="7">
        <f t="shared" si="1"/>
        <v>938640.77</v>
      </c>
      <c r="F15" s="7">
        <f t="shared" si="1"/>
        <v>965392.0100000001</v>
      </c>
      <c r="G15" s="7">
        <f t="shared" si="1"/>
        <v>561314.77</v>
      </c>
      <c r="H15" s="7">
        <f t="shared" si="1"/>
        <v>320851.7199999999</v>
      </c>
      <c r="I15" s="7">
        <f t="shared" si="1"/>
        <v>412535.52</v>
      </c>
      <c r="J15" s="7">
        <f t="shared" si="1"/>
        <v>504290.1400000001</v>
      </c>
      <c r="K15" s="7">
        <f t="shared" si="1"/>
        <v>611134.4999999998</v>
      </c>
      <c r="L15" s="7">
        <f>+L13+L14</f>
        <v>6245547.68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1073316.74</v>
      </c>
      <c r="C20" s="10">
        <v>791023.27</v>
      </c>
      <c r="D20" s="10">
        <v>700345.2800000001</v>
      </c>
      <c r="E20" s="10">
        <v>206264.77</v>
      </c>
      <c r="F20" s="10">
        <v>759358.67</v>
      </c>
      <c r="G20" s="10">
        <v>1082241.9100000001</v>
      </c>
      <c r="H20" s="10">
        <v>207654.17</v>
      </c>
      <c r="I20" s="10">
        <v>829193.5800000001</v>
      </c>
      <c r="J20" s="10">
        <v>696916.16</v>
      </c>
      <c r="K20" s="10">
        <v>913598.52</v>
      </c>
      <c r="L20" s="10">
        <v>827610.9000000001</v>
      </c>
      <c r="M20" s="10">
        <v>485679.8400000001</v>
      </c>
      <c r="N20" s="10">
        <v>251438.89</v>
      </c>
      <c r="O20" s="10">
        <f>SUM(B20:N20)</f>
        <v>8824642.700000001</v>
      </c>
    </row>
    <row r="21" spans="1:15" ht="27" customHeight="1">
      <c r="A21" s="2" t="s">
        <v>4</v>
      </c>
      <c r="B21" s="8">
        <v>-65625.84</v>
      </c>
      <c r="C21" s="8">
        <v>-66760.71</v>
      </c>
      <c r="D21" s="8">
        <v>-73574.29</v>
      </c>
      <c r="E21" s="8">
        <v>-10109.24</v>
      </c>
      <c r="F21" s="8">
        <v>-61322.850000000006</v>
      </c>
      <c r="G21" s="8">
        <v>-55419.28</v>
      </c>
      <c r="H21" s="8">
        <v>-21639.82</v>
      </c>
      <c r="I21" s="8">
        <v>-91318.42</v>
      </c>
      <c r="J21" s="8">
        <v>-46202.25</v>
      </c>
      <c r="K21" s="8">
        <v>-44809.29</v>
      </c>
      <c r="L21" s="8">
        <v>-34396.05</v>
      </c>
      <c r="M21" s="8">
        <v>-19700.38</v>
      </c>
      <c r="N21" s="8">
        <v>-18283.2</v>
      </c>
      <c r="O21" s="8">
        <f>SUM(B21:N21)</f>
        <v>-609161.62</v>
      </c>
    </row>
    <row r="22" spans="1:15" ht="27" customHeight="1">
      <c r="A22" s="6" t="s">
        <v>5</v>
      </c>
      <c r="B22" s="7">
        <f>+B20+B21</f>
        <v>1007690.9</v>
      </c>
      <c r="C22" s="7">
        <f>+C20+C21</f>
        <v>724262.56</v>
      </c>
      <c r="D22" s="7">
        <f aca="true" t="shared" si="2" ref="D22:O22">+D20+D21</f>
        <v>626770.9900000001</v>
      </c>
      <c r="E22" s="7">
        <f t="shared" si="2"/>
        <v>196155.53</v>
      </c>
      <c r="F22" s="7">
        <f t="shared" si="2"/>
        <v>698035.8200000001</v>
      </c>
      <c r="G22" s="7">
        <f t="shared" si="2"/>
        <v>1026822.6300000001</v>
      </c>
      <c r="H22" s="7">
        <f t="shared" si="2"/>
        <v>186014.35</v>
      </c>
      <c r="I22" s="7">
        <f t="shared" si="2"/>
        <v>737875.16</v>
      </c>
      <c r="J22" s="7">
        <f t="shared" si="2"/>
        <v>650713.91</v>
      </c>
      <c r="K22" s="7">
        <f t="shared" si="2"/>
        <v>868789.23</v>
      </c>
      <c r="L22" s="7">
        <f t="shared" si="2"/>
        <v>793214.8500000001</v>
      </c>
      <c r="M22" s="7">
        <f t="shared" si="2"/>
        <v>465979.4600000001</v>
      </c>
      <c r="N22" s="7">
        <f t="shared" si="2"/>
        <v>233155.69</v>
      </c>
      <c r="O22" s="7">
        <f t="shared" si="2"/>
        <v>8215481.080000001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2022-01-17T18:59:52Z</dcterms:modified>
  <cp:category/>
  <cp:version/>
  <cp:contentType/>
  <cp:contentStatus/>
</cp:coreProperties>
</file>