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<sst xmlns="http://schemas.openxmlformats.org/spreadsheetml/2006/main" count="82" uniqueCount="81">
  <si>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</si>
  <si>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</si>
  <si>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</si>
  <si>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</si>
  <si>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</si>
  <si>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</si>
  <si>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</si>
  <si>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</si>
  <si>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</si>
  <si>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</si>
  <si>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</si>
  <si>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</si>
  <si>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</si>
  <si>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</si>
  <si>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</si>
  <si>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</si>
  <si>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</si>
  <si>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</si>
  <si>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</si>
  <si>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</si>
  <si>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</si>
  <si>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</si>
  <si>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</si>
  <si>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</si>
  <si>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</si>
  <si>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</si>
  <si>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</si>
  <si>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</si>
  <si>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</si>
  <si>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</si>
  <si>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</si>
  <si>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</si>
  <si>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</si>
  <si>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</si>
  <si>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</si>
  <si>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</si>
  <si>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</si>
  <si>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</si>
  <si>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</si>
  <si>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</si>
  <si>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</si>
  <si>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</si>
  <si>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</si>
  <si>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</si>
  <si>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</si>
  <si>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</si>
  <si>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</si>
  <si>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</si>
  <si>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</si>
  <si>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</si>
  <si>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</si>
  <si>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</si>
  <si>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</si>
  <si>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</si>
  <si>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</si>
  <si>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</si>
  <si>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</si>
  <si>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</si>
  <si>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</si>
  <si>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</si>
  <si>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</si>
  <si>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</si>
  <si>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</si>
  <si>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</si>
  <si>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</si>
  <si>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</si>
  <si>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</si>
  <si>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</si>
  <si>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</si>
  <si>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</si>
  <si>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</si>
  <si>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</si>
  <si>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</si>
  <si>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</si>
  <si>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</si>
  <si>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</si>
  <si>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</si>
  <si>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</si>
  <si>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23/12/22 - VENCIMENTO 02/01/23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</si>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</sst>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265677</v>
      </c>
      <c r="C7" s="46">
        <f aca="true" t="shared" si="0" ref="C7:J7">+C8+C11</f>
        <v>208216</v>
      </c>
      <c r="D7" s="46">
        <f t="shared" si="0"/>
        <v>279023</v>
      </c>
      <c r="E7" s="46">
        <f t="shared" si="0"/>
        <v>144291</v>
      </c>
      <c r="F7" s="46">
        <f t="shared" si="0"/>
        <v>192010</v>
      </c>
      <c r="G7" s="46">
        <f t="shared" si="0"/>
        <v>192174</v>
      </c>
      <c r="H7" s="46">
        <f t="shared" si="0"/>
        <v>227558</v>
      </c>
      <c r="I7" s="46">
        <f t="shared" si="0"/>
        <v>280688</v>
      </c>
      <c r="J7" s="46">
        <f t="shared" si="0"/>
        <v>90108</v>
      </c>
      <c r="K7" s="38">
        <f aca="true" t="shared" si="1" ref="K7:K13">SUM(B7:J7)</f>
        <v>1879745</v>
      </c>
      <c r="L7" s="45"/>
      <c r="M7"/>
      <c r="N7"/>
    </row>
    <row r="8" spans="1:14" ht="16.5" customHeight="1">
      <c r="A8" s="43" t="s">
        <v>77</v>
      </c>
      <c r="B8" s="44">
        <f aca="true" t="shared" si="2" ref="B8:J8">+B9+B10</f>
        <v>18971</v>
      </c>
      <c r="C8" s="44">
        <f t="shared" si="2"/>
        <v>18992</v>
      </c>
      <c r="D8" s="44">
        <f t="shared" si="2"/>
        <v>22139</v>
      </c>
      <c r="E8" s="44">
        <f t="shared" si="2"/>
        <v>12584</v>
      </c>
      <c r="F8" s="44">
        <f t="shared" si="2"/>
        <v>13510</v>
      </c>
      <c r="G8" s="44">
        <f t="shared" si="2"/>
        <v>8097</v>
      </c>
      <c r="H8" s="44">
        <f t="shared" si="2"/>
        <v>7487</v>
      </c>
      <c r="I8" s="44">
        <f t="shared" si="2"/>
        <v>18287</v>
      </c>
      <c r="J8" s="44">
        <f t="shared" si="2"/>
        <v>3237</v>
      </c>
      <c r="K8" s="38">
        <f t="shared" si="1"/>
        <v>123304</v>
      </c>
      <c r="L8"/>
      <c r="M8"/>
      <c r="N8"/>
    </row>
    <row r="9" spans="1:14" ht="16.5" customHeight="1">
      <c r="A9" s="22" t="s">
        <v>32</v>
      </c>
      <c r="B9" s="44">
        <v>18925</v>
      </c>
      <c r="C9" s="44">
        <v>18991</v>
      </c>
      <c r="D9" s="44">
        <v>22134</v>
      </c>
      <c r="E9" s="44">
        <v>12329</v>
      </c>
      <c r="F9" s="44">
        <v>13496</v>
      </c>
      <c r="G9" s="44">
        <v>8095</v>
      </c>
      <c r="H9" s="44">
        <v>7487</v>
      </c>
      <c r="I9" s="44">
        <v>18242</v>
      </c>
      <c r="J9" s="44">
        <v>3237</v>
      </c>
      <c r="K9" s="38">
        <f t="shared" si="1"/>
        <v>122936</v>
      </c>
      <c r="L9"/>
      <c r="M9"/>
      <c r="N9"/>
    </row>
    <row r="10" spans="1:14" ht="16.5" customHeight="1">
      <c r="A10" s="22" t="s">
        <v>31</v>
      </c>
      <c r="B10" s="44">
        <v>46</v>
      </c>
      <c r="C10" s="44">
        <v>1</v>
      </c>
      <c r="D10" s="44">
        <v>5</v>
      </c>
      <c r="E10" s="44">
        <v>255</v>
      </c>
      <c r="F10" s="44">
        <v>14</v>
      </c>
      <c r="G10" s="44">
        <v>2</v>
      </c>
      <c r="H10" s="44">
        <v>0</v>
      </c>
      <c r="I10" s="44">
        <v>45</v>
      </c>
      <c r="J10" s="44">
        <v>0</v>
      </c>
      <c r="K10" s="38">
        <f t="shared" si="1"/>
        <v>368</v>
      </c>
      <c r="L10"/>
      <c r="M10"/>
      <c r="N10"/>
    </row>
    <row r="11" spans="1:14" ht="16.5" customHeight="1">
      <c r="A11" s="43" t="s">
        <v>67</v>
      </c>
      <c r="B11" s="42">
        <v>246706</v>
      </c>
      <c r="C11" s="42">
        <v>189224</v>
      </c>
      <c r="D11" s="42">
        <v>256884</v>
      </c>
      <c r="E11" s="42">
        <v>131707</v>
      </c>
      <c r="F11" s="42">
        <v>178500</v>
      </c>
      <c r="G11" s="42">
        <v>184077</v>
      </c>
      <c r="H11" s="42">
        <v>220071</v>
      </c>
      <c r="I11" s="42">
        <v>262401</v>
      </c>
      <c r="J11" s="42">
        <v>86871</v>
      </c>
      <c r="K11" s="38">
        <f t="shared" si="1"/>
        <v>1756441</v>
      </c>
      <c r="L11" s="59"/>
      <c r="M11" s="59"/>
      <c r="N11" s="59"/>
    </row>
    <row r="12" spans="1:14" ht="16.5" customHeight="1">
      <c r="A12" s="22" t="s">
        <v>68</v>
      </c>
      <c r="B12" s="42">
        <v>17575</v>
      </c>
      <c r="C12" s="42">
        <v>15176</v>
      </c>
      <c r="D12" s="42">
        <v>19928</v>
      </c>
      <c r="E12" s="42">
        <v>12625</v>
      </c>
      <c r="F12" s="42">
        <v>11055</v>
      </c>
      <c r="G12" s="42">
        <v>9945</v>
      </c>
      <c r="H12" s="42">
        <v>9983</v>
      </c>
      <c r="I12" s="42">
        <v>13737</v>
      </c>
      <c r="J12" s="42">
        <v>3678</v>
      </c>
      <c r="K12" s="38">
        <f t="shared" si="1"/>
        <v>113702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229131</v>
      </c>
      <c r="C13" s="42">
        <f>+C11-C12</f>
        <v>174048</v>
      </c>
      <c r="D13" s="42">
        <f>+D11-D12</f>
        <v>236956</v>
      </c>
      <c r="E13" s="42">
        <f aca="true" t="shared" si="3" ref="E13:J13">+E11-E12</f>
        <v>119082</v>
      </c>
      <c r="F13" s="42">
        <f t="shared" si="3"/>
        <v>167445</v>
      </c>
      <c r="G13" s="42">
        <f t="shared" si="3"/>
        <v>174132</v>
      </c>
      <c r="H13" s="42">
        <f t="shared" si="3"/>
        <v>210088</v>
      </c>
      <c r="I13" s="42">
        <f t="shared" si="3"/>
        <v>248664</v>
      </c>
      <c r="J13" s="42">
        <f t="shared" si="3"/>
        <v>83193</v>
      </c>
      <c r="K13" s="38">
        <f t="shared" si="1"/>
        <v>1642739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1.402644906989023</v>
      </c>
      <c r="C18" s="39">
        <v>1.52190351825593</v>
      </c>
      <c r="D18" s="39">
        <v>1.279873242800151</v>
      </c>
      <c r="E18" s="39">
        <v>1.748711928230813</v>
      </c>
      <c r="F18" s="39">
        <v>1.243953130505369</v>
      </c>
      <c r="G18" s="39">
        <v>1.353153006075481</v>
      </c>
      <c r="H18" s="39">
        <v>1.290545279625166</v>
      </c>
      <c r="I18" s="39">
        <v>1.439571461239221</v>
      </c>
      <c r="J18" s="39">
        <v>1.401472103205339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1728356.6499999997</v>
      </c>
      <c r="C20" s="36">
        <f aca="true" t="shared" si="4" ref="C20:J20">SUM(C21:C28)</f>
        <v>1618659.32</v>
      </c>
      <c r="D20" s="36">
        <f t="shared" si="4"/>
        <v>2016554.5499999998</v>
      </c>
      <c r="E20" s="36">
        <f t="shared" si="4"/>
        <v>1239735.3300000003</v>
      </c>
      <c r="F20" s="36">
        <f t="shared" si="4"/>
        <v>1244329.56</v>
      </c>
      <c r="G20" s="36">
        <f t="shared" si="4"/>
        <v>1361789.3</v>
      </c>
      <c r="H20" s="36">
        <f t="shared" si="4"/>
        <v>1233843.8699999999</v>
      </c>
      <c r="I20" s="36">
        <f t="shared" si="4"/>
        <v>1729973.98</v>
      </c>
      <c r="J20" s="36">
        <f t="shared" si="4"/>
        <v>599141.73</v>
      </c>
      <c r="K20" s="36">
        <f aca="true" t="shared" si="5" ref="K20:K28">SUM(B20:J20)</f>
        <v>12772384.290000001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1193181.97</v>
      </c>
      <c r="C21" s="58">
        <f>ROUND((C15+C16)*C7,2)</f>
        <v>1027316.92</v>
      </c>
      <c r="D21" s="58">
        <f aca="true" t="shared" si="6" ref="D21:J21">ROUND((D15+D16)*D7,2)</f>
        <v>1526116.3</v>
      </c>
      <c r="E21" s="58">
        <f t="shared" si="6"/>
        <v>686161.42</v>
      </c>
      <c r="F21" s="58">
        <f t="shared" si="6"/>
        <v>966271.12</v>
      </c>
      <c r="G21" s="58">
        <f t="shared" si="6"/>
        <v>976897.31</v>
      </c>
      <c r="H21" s="58">
        <f t="shared" si="6"/>
        <v>921041.01</v>
      </c>
      <c r="I21" s="58">
        <f t="shared" si="6"/>
        <v>1147592.89</v>
      </c>
      <c r="J21" s="58">
        <f t="shared" si="6"/>
        <v>416857.63</v>
      </c>
      <c r="K21" s="30">
        <f t="shared" si="5"/>
        <v>8861436.570000002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480428.64</v>
      </c>
      <c r="C22" s="30">
        <f t="shared" si="7"/>
        <v>536160.31</v>
      </c>
      <c r="D22" s="30">
        <f t="shared" si="7"/>
        <v>427119.12</v>
      </c>
      <c r="E22" s="30">
        <f t="shared" si="7"/>
        <v>513737.24</v>
      </c>
      <c r="F22" s="30">
        <f t="shared" si="7"/>
        <v>235724.86</v>
      </c>
      <c r="G22" s="30">
        <f t="shared" si="7"/>
        <v>344994.22</v>
      </c>
      <c r="H22" s="30">
        <f t="shared" si="7"/>
        <v>267604.12</v>
      </c>
      <c r="I22" s="30">
        <f t="shared" si="7"/>
        <v>504449.08</v>
      </c>
      <c r="J22" s="30">
        <f t="shared" si="7"/>
        <v>167356.71</v>
      </c>
      <c r="K22" s="30">
        <f t="shared" si="5"/>
        <v>3477574.3</v>
      </c>
      <c r="L22"/>
      <c r="M22"/>
      <c r="N22"/>
    </row>
    <row r="23" spans="1:14" ht="16.5" customHeight="1">
      <c r="A23" s="18" t="s">
        <v>26</v>
      </c>
      <c r="B23" s="30">
        <v>50487.97</v>
      </c>
      <c r="C23" s="30">
        <v>49397.06</v>
      </c>
      <c r="D23" s="30">
        <v>55273.4</v>
      </c>
      <c r="E23" s="30">
        <v>34672.77</v>
      </c>
      <c r="F23" s="30">
        <v>38845.54</v>
      </c>
      <c r="G23" s="30">
        <v>36235.04</v>
      </c>
      <c r="H23" s="30">
        <v>39899.17</v>
      </c>
      <c r="I23" s="30">
        <v>71893.7</v>
      </c>
      <c r="J23" s="30">
        <v>18940.96</v>
      </c>
      <c r="K23" s="30">
        <f t="shared" si="5"/>
        <v>395645.61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1328.66</v>
      </c>
      <c r="C26" s="30">
        <v>1245.29</v>
      </c>
      <c r="D26" s="30">
        <v>1552.71</v>
      </c>
      <c r="E26" s="30">
        <v>953.51</v>
      </c>
      <c r="F26" s="30">
        <v>956.11</v>
      </c>
      <c r="G26" s="30">
        <v>1047.29</v>
      </c>
      <c r="H26" s="30">
        <v>948.3</v>
      </c>
      <c r="I26" s="30">
        <v>1331.26</v>
      </c>
      <c r="J26" s="30">
        <v>461.12</v>
      </c>
      <c r="K26" s="30">
        <f t="shared" si="5"/>
        <v>9824.25</v>
      </c>
      <c r="L26" s="59"/>
      <c r="M26" s="59"/>
      <c r="N26" s="59"/>
    </row>
    <row r="27" spans="1:14" ht="16.5" customHeight="1">
      <c r="A27" s="18" t="s">
        <v>79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80</v>
      </c>
      <c r="B28" s="30">
        <v>859.89</v>
      </c>
      <c r="C28" s="30">
        <v>790.68</v>
      </c>
      <c r="D28" s="30">
        <v>961.6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6315.58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-138627.3</v>
      </c>
      <c r="C31" s="30">
        <f t="shared" si="8"/>
        <v>-94935.85</v>
      </c>
      <c r="D31" s="30">
        <f t="shared" si="8"/>
        <v>-139822.40000000002</v>
      </c>
      <c r="E31" s="30">
        <f t="shared" si="8"/>
        <v>-105029.57</v>
      </c>
      <c r="F31" s="30">
        <f t="shared" si="8"/>
        <v>-72713.27</v>
      </c>
      <c r="G31" s="30">
        <f t="shared" si="8"/>
        <v>-106572.98999999999</v>
      </c>
      <c r="H31" s="30">
        <f t="shared" si="8"/>
        <v>-49072.93</v>
      </c>
      <c r="I31" s="30">
        <f t="shared" si="8"/>
        <v>-108165.02</v>
      </c>
      <c r="J31" s="30">
        <f t="shared" si="8"/>
        <v>-28513.51</v>
      </c>
      <c r="K31" s="30">
        <f aca="true" t="shared" si="9" ref="K31:K39">SUM(B31:J31)</f>
        <v>-843452.8400000001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-129132.7</v>
      </c>
      <c r="C32" s="30">
        <f t="shared" si="10"/>
        <v>-88011.25</v>
      </c>
      <c r="D32" s="30">
        <f t="shared" si="10"/>
        <v>-108805.93000000001</v>
      </c>
      <c r="E32" s="30">
        <f t="shared" si="10"/>
        <v>-99727.47</v>
      </c>
      <c r="F32" s="30">
        <f t="shared" si="10"/>
        <v>-59382.4</v>
      </c>
      <c r="G32" s="30">
        <f t="shared" si="10"/>
        <v>-95984.93</v>
      </c>
      <c r="H32" s="30">
        <f t="shared" si="10"/>
        <v>-43799.8</v>
      </c>
      <c r="I32" s="30">
        <f t="shared" si="10"/>
        <v>-97207.8</v>
      </c>
      <c r="J32" s="30">
        <f t="shared" si="10"/>
        <v>-19469.78</v>
      </c>
      <c r="K32" s="30">
        <f t="shared" si="9"/>
        <v>-741522.06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-83270</v>
      </c>
      <c r="C33" s="30">
        <f t="shared" si="11"/>
        <v>-83560.4</v>
      </c>
      <c r="D33" s="30">
        <f t="shared" si="11"/>
        <v>-97389.6</v>
      </c>
      <c r="E33" s="30">
        <f t="shared" si="11"/>
        <v>-54247.6</v>
      </c>
      <c r="F33" s="30">
        <f t="shared" si="11"/>
        <v>-59382.4</v>
      </c>
      <c r="G33" s="30">
        <f t="shared" si="11"/>
        <v>-35618</v>
      </c>
      <c r="H33" s="30">
        <f t="shared" si="11"/>
        <v>-32942.8</v>
      </c>
      <c r="I33" s="30">
        <f t="shared" si="11"/>
        <v>-80264.8</v>
      </c>
      <c r="J33" s="30">
        <f t="shared" si="11"/>
        <v>-14242.8</v>
      </c>
      <c r="K33" s="30">
        <f t="shared" si="9"/>
        <v>-540918.4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-45862.7</v>
      </c>
      <c r="C36" s="30">
        <v>-4450.85</v>
      </c>
      <c r="D36" s="30">
        <v>-11416.33</v>
      </c>
      <c r="E36" s="30">
        <v>-45479.87</v>
      </c>
      <c r="F36" s="26">
        <v>0</v>
      </c>
      <c r="G36" s="30">
        <v>-60366.93</v>
      </c>
      <c r="H36" s="30">
        <v>-10857</v>
      </c>
      <c r="I36" s="30">
        <v>-16943</v>
      </c>
      <c r="J36" s="30">
        <v>-5226.98</v>
      </c>
      <c r="K36" s="30">
        <f t="shared" si="9"/>
        <v>-200603.66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-9494.6</v>
      </c>
      <c r="C37" s="27">
        <f t="shared" si="12"/>
        <v>-6924.6</v>
      </c>
      <c r="D37" s="27">
        <f t="shared" si="12"/>
        <v>-31016.47</v>
      </c>
      <c r="E37" s="27">
        <f t="shared" si="12"/>
        <v>-5302.1</v>
      </c>
      <c r="F37" s="27">
        <f t="shared" si="12"/>
        <v>-13330.869999999999</v>
      </c>
      <c r="G37" s="27">
        <f t="shared" si="12"/>
        <v>-10588.06</v>
      </c>
      <c r="H37" s="27">
        <f t="shared" si="12"/>
        <v>-5273.13</v>
      </c>
      <c r="I37" s="27">
        <f t="shared" si="12"/>
        <v>-10957.22</v>
      </c>
      <c r="J37" s="27">
        <f t="shared" si="12"/>
        <v>-9043.73</v>
      </c>
      <c r="K37" s="30">
        <f t="shared" si="9"/>
        <v>-101930.78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-2106.43</v>
      </c>
      <c r="C39" s="27">
        <v>0</v>
      </c>
      <c r="D39" s="27">
        <v>0</v>
      </c>
      <c r="E39" s="27">
        <v>0</v>
      </c>
      <c r="F39" s="27">
        <v>-8014.28</v>
      </c>
      <c r="G39" s="27">
        <v>-4764.44</v>
      </c>
      <c r="H39" s="27">
        <v>0</v>
      </c>
      <c r="I39" s="27">
        <v>-3554.56</v>
      </c>
      <c r="J39" s="27">
        <v>0</v>
      </c>
      <c r="K39" s="30">
        <f t="shared" si="9"/>
        <v>-18439.71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t="shared" si="13"/>
        <v>0</v>
      </c>
      <c r="L46" s="24"/>
      <c r="M46"/>
      <c r="N46"/>
    </row>
    <row r="47" spans="1:14" s="23" customFormat="1" ht="16.5" customHeight="1">
      <c r="A47" s="25" t="s">
        <v>10</v>
      </c>
      <c r="B47" s="17">
        <v>-7388.17</v>
      </c>
      <c r="C47" s="17">
        <v>-6924.6</v>
      </c>
      <c r="D47" s="17">
        <v>-8634.02</v>
      </c>
      <c r="E47" s="17">
        <v>-5302.1</v>
      </c>
      <c r="F47" s="17">
        <v>-5316.59</v>
      </c>
      <c r="G47" s="17">
        <v>-5823.62</v>
      </c>
      <c r="H47" s="17">
        <v>-5273.13</v>
      </c>
      <c r="I47" s="17">
        <v>-7402.66</v>
      </c>
      <c r="J47" s="17">
        <v>-2564.13</v>
      </c>
      <c r="K47" s="30">
        <f t="shared" si="13"/>
        <v>-54629.02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-114334.16</v>
      </c>
      <c r="C51" s="30">
        <v>-117976.71</v>
      </c>
      <c r="D51" s="30">
        <v>-144023.64</v>
      </c>
      <c r="E51" s="30">
        <v>-108472.74</v>
      </c>
      <c r="F51" s="30">
        <v>-71641.93</v>
      </c>
      <c r="G51" s="30">
        <v>-70472.26</v>
      </c>
      <c r="H51" s="30">
        <v>-54128.82</v>
      </c>
      <c r="I51" s="30">
        <v>-84665.25</v>
      </c>
      <c r="J51" s="30">
        <v>-24455.76</v>
      </c>
      <c r="K51" s="30">
        <f t="shared" si="13"/>
        <v>-790171.2699999999</v>
      </c>
      <c r="L51" s="59"/>
      <c r="M51" s="59"/>
      <c r="N51" s="59"/>
    </row>
    <row r="52" spans="1:14" ht="16.5" customHeight="1">
      <c r="A52" s="25" t="s">
        <v>75</v>
      </c>
      <c r="B52" s="30">
        <v>114334.16</v>
      </c>
      <c r="C52" s="30">
        <v>117976.71</v>
      </c>
      <c r="D52" s="30">
        <v>144023.64</v>
      </c>
      <c r="E52" s="30">
        <v>108472.74</v>
      </c>
      <c r="F52" s="30">
        <v>71641.93</v>
      </c>
      <c r="G52" s="30">
        <v>70472.26</v>
      </c>
      <c r="H52" s="30">
        <v>54128.82</v>
      </c>
      <c r="I52" s="30">
        <v>84665.25</v>
      </c>
      <c r="J52" s="30">
        <v>24455.76</v>
      </c>
      <c r="K52" s="30">
        <f t="shared" si="13"/>
        <v>790171.2699999999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1589729.3499999996</v>
      </c>
      <c r="C54" s="27">
        <f t="shared" si="15"/>
        <v>1523723.47</v>
      </c>
      <c r="D54" s="27">
        <f t="shared" si="15"/>
        <v>1876732.15</v>
      </c>
      <c r="E54" s="27">
        <f t="shared" si="15"/>
        <v>1134705.7600000002</v>
      </c>
      <c r="F54" s="27">
        <f t="shared" si="15"/>
        <v>1171616.29</v>
      </c>
      <c r="G54" s="27">
        <f t="shared" si="15"/>
        <v>1255216.31</v>
      </c>
      <c r="H54" s="27">
        <f t="shared" si="15"/>
        <v>1184770.94</v>
      </c>
      <c r="I54" s="27">
        <f t="shared" si="15"/>
        <v>1621808.96</v>
      </c>
      <c r="J54" s="27">
        <f t="shared" si="15"/>
        <v>570628.22</v>
      </c>
      <c r="K54" s="20">
        <f>SUM(B54:J54)</f>
        <v>11928931.449999997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1589729.36</v>
      </c>
      <c r="C60" s="10">
        <f t="shared" si="17"/>
        <v>1523723.474854388</v>
      </c>
      <c r="D60" s="10">
        <f t="shared" si="17"/>
        <v>1876732.147770938</v>
      </c>
      <c r="E60" s="10">
        <f t="shared" si="17"/>
        <v>1134705.75982465</v>
      </c>
      <c r="F60" s="10">
        <f t="shared" si="17"/>
        <v>1171616.294635741</v>
      </c>
      <c r="G60" s="10">
        <f t="shared" si="17"/>
        <v>1255216.311579814</v>
      </c>
      <c r="H60" s="10">
        <f t="shared" si="17"/>
        <v>1184770.937773517</v>
      </c>
      <c r="I60" s="10">
        <f>SUM(I61:I73)</f>
        <v>1621808.96</v>
      </c>
      <c r="J60" s="10">
        <f t="shared" si="17"/>
        <v>570628.219451067</v>
      </c>
      <c r="K60" s="5">
        <f>SUM(K61:K73)</f>
        <v>11928931.465890117</v>
      </c>
      <c r="L60" s="9"/>
    </row>
    <row r="61" spans="1:12" ht="16.5" customHeight="1">
      <c r="A61" s="7" t="s">
        <v>56</v>
      </c>
      <c r="B61" s="8">
        <v>1390536.27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1390536.27</v>
      </c>
      <c r="L61"/>
    </row>
    <row r="62" spans="1:12" ht="16.5" customHeight="1">
      <c r="A62" s="7" t="s">
        <v>57</v>
      </c>
      <c r="B62" s="8">
        <v>199193.09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199193.09</v>
      </c>
      <c r="L62"/>
    </row>
    <row r="63" spans="1:12" ht="16.5" customHeight="1">
      <c r="A63" s="7" t="s">
        <v>4</v>
      </c>
      <c r="B63" s="6">
        <v>0</v>
      </c>
      <c r="C63" s="8">
        <v>1523723.474854388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1523723.474854388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1876732.147770938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1876732.147770938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1134705.75982465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1134705.75982465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1171616.294635741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1171616.294635741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1255216.311579814</v>
      </c>
      <c r="H67" s="6">
        <v>0</v>
      </c>
      <c r="I67" s="6">
        <v>0</v>
      </c>
      <c r="J67" s="6">
        <v>0</v>
      </c>
      <c r="K67" s="5">
        <f t="shared" si="18"/>
        <v>1255216.311579814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1184770.937773517</v>
      </c>
      <c r="I68" s="6">
        <v>0</v>
      </c>
      <c r="J68" s="6">
        <v>0</v>
      </c>
      <c r="K68" s="5">
        <f t="shared" si="18"/>
        <v>1184770.937773517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597312.24</v>
      </c>
      <c r="J70" s="6">
        <v>0</v>
      </c>
      <c r="K70" s="5">
        <f t="shared" si="18"/>
        <v>597312.24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1024496.7200000001</v>
      </c>
      <c r="J71" s="6">
        <v>0</v>
      </c>
      <c r="K71" s="5">
        <f t="shared" si="18"/>
        <v>1024496.7200000001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570628.219451067</v>
      </c>
      <c r="K72" s="5">
        <f t="shared" si="18"/>
        <v>570628.219451067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2023-01-17T13:16:34Z</dcterms:modified>
  <cp:category/>
  <cp:version/>
  <cp:contentType/>
  <cp:contentStatus/>
</cp:coreProperties>
</file>