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<sst xmlns="http://schemas.openxmlformats.org/spreadsheetml/2006/main" count="83" uniqueCount="82">
  <si>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</si>
  <si>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</si>
  <si>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</si>
  <si>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</si>
  <si>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</si>
  <si>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</si>
  <si>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</si>
  <si>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</si>
  <si>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</si>
  <si>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</si>
  <si>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</si>
  <si>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</si>
  <si>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</si>
  <si>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</si>
  <si>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</si>
  <si>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</si>
  <si>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</si>
  <si>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</si>
  <si>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</si>
  <si>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</si>
  <si>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</si>
  <si>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</si>
  <si>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</si>
  <si>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</si>
  <si>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</si>
  <si>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</si>
  <si>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</si>
  <si>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</si>
  <si>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</si>
  <si>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</si>
  <si>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</si>
  <si>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</si>
  <si>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</si>
  <si>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</si>
  <si>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</si>
  <si>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</si>
  <si>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</si>
  <si>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</si>
  <si>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</si>
  <si>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</si>
  <si>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</si>
  <si>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</si>
  <si>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</si>
  <si>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</si>
  <si>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</si>
  <si>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</si>
  <si>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</si>
  <si>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</si>
  <si>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</si>
  <si>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</si>
  <si>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</si>
  <si>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</si>
  <si>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</si>
  <si>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</si>
  <si>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</si>
  <si>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</si>
  <si>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</si>
  <si>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</si>
  <si>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</si>
  <si>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</si>
  <si>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</si>
  <si>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</si>
  <si>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</si>
  <si>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</si>
  <si>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</si>
  <si>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</si>
  <si>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</si>
  <si>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</si>
  <si>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</si>
  <si>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</si>
  <si>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</si>
  <si>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</si>
  <si>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</si>
  <si>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</si>
  <si>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</si>
  <si>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</si>
  <si>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</si>
  <si>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20/12/22 - VENCIMENTO 27/12/22</t>
  </si>
  <si>
    <t>4.7. Remuneração Comunicação de dados por chip</t>
  </si>
  <si>
    <t>4.8.Remuneração Manutenção Validadores</t>
  </si>
  <si>
    <t>5.3. Revisão de Remuneração pelo Transporte Coletivo ¹</t>
  </si>
  <si>
    <t>¹ Revisão de passageiros transportados, total de 83.486 passageiros; revisões de fator de transição e ar condicionado, mês de novembro/22.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</si>
</sst>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32" fillId="0" borderId="13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310968</v>
      </c>
      <c r="C7" s="46">
        <f aca="true" t="shared" si="0" ref="C7:J7">+C8+C11</f>
        <v>248954</v>
      </c>
      <c r="D7" s="46">
        <f t="shared" si="0"/>
        <v>310554</v>
      </c>
      <c r="E7" s="46">
        <f t="shared" si="0"/>
        <v>170023</v>
      </c>
      <c r="F7" s="46">
        <f t="shared" si="0"/>
        <v>215570</v>
      </c>
      <c r="G7" s="46">
        <f t="shared" si="0"/>
        <v>212009</v>
      </c>
      <c r="H7" s="46">
        <f t="shared" si="0"/>
        <v>250945</v>
      </c>
      <c r="I7" s="46">
        <f t="shared" si="0"/>
        <v>351266</v>
      </c>
      <c r="J7" s="46">
        <f t="shared" si="0"/>
        <v>111307</v>
      </c>
      <c r="K7" s="38">
        <f aca="true" t="shared" si="1" ref="K7:K13">SUM(B7:J7)</f>
        <v>2181596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18994</v>
      </c>
      <c r="C8" s="44">
        <f t="shared" si="2"/>
        <v>19436</v>
      </c>
      <c r="D8" s="44">
        <f t="shared" si="2"/>
        <v>20913</v>
      </c>
      <c r="E8" s="44">
        <f t="shared" si="2"/>
        <v>12676</v>
      </c>
      <c r="F8" s="44">
        <f t="shared" si="2"/>
        <v>13672</v>
      </c>
      <c r="G8" s="44">
        <f t="shared" si="2"/>
        <v>7810</v>
      </c>
      <c r="H8" s="44">
        <f t="shared" si="2"/>
        <v>7220</v>
      </c>
      <c r="I8" s="44">
        <f t="shared" si="2"/>
        <v>20204</v>
      </c>
      <c r="J8" s="44">
        <f t="shared" si="2"/>
        <v>3895</v>
      </c>
      <c r="K8" s="38">
        <f t="shared" si="1"/>
        <v>124820</v>
      </c>
      <c r="L8"/>
      <c r="M8"/>
      <c r="N8"/>
    </row>
    <row r="9" spans="1:14" ht="16.5" customHeight="1">
      <c r="A9" s="22" t="s">
        <v>31</v>
      </c>
      <c r="B9" s="44">
        <v>18952</v>
      </c>
      <c r="C9" s="44">
        <v>19430</v>
      </c>
      <c r="D9" s="44">
        <v>20903</v>
      </c>
      <c r="E9" s="44">
        <v>12463</v>
      </c>
      <c r="F9" s="44">
        <v>13653</v>
      </c>
      <c r="G9" s="44">
        <v>7806</v>
      </c>
      <c r="H9" s="44">
        <v>7220</v>
      </c>
      <c r="I9" s="44">
        <v>20129</v>
      </c>
      <c r="J9" s="44">
        <v>3895</v>
      </c>
      <c r="K9" s="38">
        <f t="shared" si="1"/>
        <v>124451</v>
      </c>
      <c r="L9"/>
      <c r="M9"/>
      <c r="N9"/>
    </row>
    <row r="10" spans="1:14" ht="16.5" customHeight="1">
      <c r="A10" s="22" t="s">
        <v>30</v>
      </c>
      <c r="B10" s="44">
        <v>42</v>
      </c>
      <c r="C10" s="44">
        <v>6</v>
      </c>
      <c r="D10" s="44">
        <v>10</v>
      </c>
      <c r="E10" s="44">
        <v>213</v>
      </c>
      <c r="F10" s="44">
        <v>19</v>
      </c>
      <c r="G10" s="44">
        <v>4</v>
      </c>
      <c r="H10" s="44">
        <v>0</v>
      </c>
      <c r="I10" s="44">
        <v>75</v>
      </c>
      <c r="J10" s="44">
        <v>0</v>
      </c>
      <c r="K10" s="38">
        <f t="shared" si="1"/>
        <v>369</v>
      </c>
      <c r="L10"/>
      <c r="M10"/>
      <c r="N10"/>
    </row>
    <row r="11" spans="1:14" ht="16.5" customHeight="1">
      <c r="A11" s="43" t="s">
        <v>66</v>
      </c>
      <c r="B11" s="42">
        <v>291974</v>
      </c>
      <c r="C11" s="42">
        <v>229518</v>
      </c>
      <c r="D11" s="42">
        <v>289641</v>
      </c>
      <c r="E11" s="42">
        <v>157347</v>
      </c>
      <c r="F11" s="42">
        <v>201898</v>
      </c>
      <c r="G11" s="42">
        <v>204199</v>
      </c>
      <c r="H11" s="42">
        <v>243725</v>
      </c>
      <c r="I11" s="42">
        <v>331062</v>
      </c>
      <c r="J11" s="42">
        <v>107412</v>
      </c>
      <c r="K11" s="38">
        <f t="shared" si="1"/>
        <v>2056776</v>
      </c>
      <c r="L11" s="59"/>
      <c r="M11" s="59"/>
      <c r="N11" s="59"/>
    </row>
    <row r="12" spans="1:14" ht="16.5" customHeight="1">
      <c r="A12" s="22" t="s">
        <v>67</v>
      </c>
      <c r="B12" s="42">
        <v>20556</v>
      </c>
      <c r="C12" s="42">
        <v>18624</v>
      </c>
      <c r="D12" s="42">
        <v>22174</v>
      </c>
      <c r="E12" s="42">
        <v>15150</v>
      </c>
      <c r="F12" s="42">
        <v>11748</v>
      </c>
      <c r="G12" s="42">
        <v>11150</v>
      </c>
      <c r="H12" s="42">
        <v>11249</v>
      </c>
      <c r="I12" s="42">
        <v>17602</v>
      </c>
      <c r="J12" s="42">
        <v>4487</v>
      </c>
      <c r="K12" s="38">
        <f t="shared" si="1"/>
        <v>132740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271418</v>
      </c>
      <c r="C13" s="42">
        <f>+C11-C12</f>
        <v>210894</v>
      </c>
      <c r="D13" s="42">
        <f>+D11-D12</f>
        <v>267467</v>
      </c>
      <c r="E13" s="42">
        <f aca="true" t="shared" si="3" ref="E13:J13">+E11-E12</f>
        <v>142197</v>
      </c>
      <c r="F13" s="42">
        <f t="shared" si="3"/>
        <v>190150</v>
      </c>
      <c r="G13" s="42">
        <f t="shared" si="3"/>
        <v>193049</v>
      </c>
      <c r="H13" s="42">
        <f t="shared" si="3"/>
        <v>232476</v>
      </c>
      <c r="I13" s="42">
        <f t="shared" si="3"/>
        <v>313460</v>
      </c>
      <c r="J13" s="42">
        <f t="shared" si="3"/>
        <v>102925</v>
      </c>
      <c r="K13" s="38">
        <f t="shared" si="1"/>
        <v>1924036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1.170458764840535</v>
      </c>
      <c r="C18" s="39">
        <v>1.25545412950421</v>
      </c>
      <c r="D18" s="39">
        <v>1.113332994680377</v>
      </c>
      <c r="E18" s="39">
        <v>1.458554414213355</v>
      </c>
      <c r="F18" s="39">
        <v>1.079769336565979</v>
      </c>
      <c r="G18" s="39">
        <v>1.18958751955089</v>
      </c>
      <c r="H18" s="39">
        <v>1.142922258590722</v>
      </c>
      <c r="I18" s="39">
        <v>1.132481308096183</v>
      </c>
      <c r="J18" s="39">
        <v>1.112807703299025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1689368.5099999998</v>
      </c>
      <c r="C20" s="36">
        <f aca="true" t="shared" si="4" ref="C20:J20">SUM(C21:C28)</f>
        <v>1597433.92</v>
      </c>
      <c r="D20" s="36">
        <f t="shared" si="4"/>
        <v>1954165.35</v>
      </c>
      <c r="E20" s="36">
        <f t="shared" si="4"/>
        <v>1220012.62</v>
      </c>
      <c r="F20" s="36">
        <f t="shared" si="4"/>
        <v>1213618.54</v>
      </c>
      <c r="G20" s="36">
        <f t="shared" si="4"/>
        <v>1322399.4000000001</v>
      </c>
      <c r="H20" s="36">
        <f t="shared" si="4"/>
        <v>1206632.8199999998</v>
      </c>
      <c r="I20" s="36">
        <f t="shared" si="4"/>
        <v>1704420.38</v>
      </c>
      <c r="J20" s="36">
        <f t="shared" si="4"/>
        <v>588183.39</v>
      </c>
      <c r="K20" s="36">
        <f aca="true" t="shared" si="5" ref="K20:K28">SUM(B20:J20)</f>
        <v>12496234.93</v>
      </c>
      <c r="L20"/>
      <c r="M20"/>
      <c r="N20"/>
    </row>
    <row r="21" spans="1:14" ht="16.5" customHeight="1">
      <c r="A21" s="35" t="s">
        <v>27</v>
      </c>
      <c r="B21" s="58">
        <f>ROUND((B15+B16)*B7,2)</f>
        <v>1396588.38</v>
      </c>
      <c r="C21" s="58">
        <f>ROUND((C15+C16)*C7,2)</f>
        <v>1228314.14</v>
      </c>
      <c r="D21" s="58">
        <f aca="true" t="shared" si="6" ref="D21:J21">ROUND((D15+D16)*D7,2)</f>
        <v>1698575.1</v>
      </c>
      <c r="E21" s="58">
        <f t="shared" si="6"/>
        <v>808527.37</v>
      </c>
      <c r="F21" s="58">
        <f t="shared" si="6"/>
        <v>1084834.47</v>
      </c>
      <c r="G21" s="58">
        <f t="shared" si="6"/>
        <v>1077726.55</v>
      </c>
      <c r="H21" s="58">
        <f t="shared" si="6"/>
        <v>1015699.89</v>
      </c>
      <c r="I21" s="58">
        <f t="shared" si="6"/>
        <v>1436151.04</v>
      </c>
      <c r="J21" s="58">
        <f t="shared" si="6"/>
        <v>514928.44</v>
      </c>
      <c r="K21" s="30">
        <f t="shared" si="5"/>
        <v>10261345.379999997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238060.73</v>
      </c>
      <c r="C22" s="30">
        <f t="shared" si="7"/>
        <v>313777.92</v>
      </c>
      <c r="D22" s="30">
        <f t="shared" si="7"/>
        <v>192504.6</v>
      </c>
      <c r="E22" s="30">
        <f t="shared" si="7"/>
        <v>370753.79</v>
      </c>
      <c r="F22" s="30">
        <f t="shared" si="7"/>
        <v>86536.53</v>
      </c>
      <c r="G22" s="30">
        <f t="shared" si="7"/>
        <v>204323.5</v>
      </c>
      <c r="H22" s="30">
        <f t="shared" si="7"/>
        <v>145166.12</v>
      </c>
      <c r="I22" s="30">
        <f t="shared" si="7"/>
        <v>190263.17</v>
      </c>
      <c r="J22" s="30">
        <f t="shared" si="7"/>
        <v>58087.89</v>
      </c>
      <c r="K22" s="30">
        <f t="shared" si="5"/>
        <v>1799474.2499999998</v>
      </c>
      <c r="L22"/>
      <c r="M22"/>
      <c r="N22"/>
    </row>
    <row r="23" spans="1:14" ht="16.5" customHeight="1">
      <c r="A23" s="18" t="s">
        <v>25</v>
      </c>
      <c r="B23" s="30">
        <v>50458.73</v>
      </c>
      <c r="C23" s="30">
        <v>49543.8</v>
      </c>
      <c r="D23" s="30">
        <v>55055.06</v>
      </c>
      <c r="E23" s="30">
        <v>35559.75</v>
      </c>
      <c r="F23" s="30">
        <v>38759.5</v>
      </c>
      <c r="G23" s="30">
        <v>36691.83</v>
      </c>
      <c r="H23" s="30">
        <v>40464.64</v>
      </c>
      <c r="I23" s="30">
        <v>71957.44</v>
      </c>
      <c r="J23" s="30">
        <v>19178.02</v>
      </c>
      <c r="K23" s="30">
        <f t="shared" si="5"/>
        <v>397668.77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70</v>
      </c>
      <c r="B26" s="30">
        <v>1331.26</v>
      </c>
      <c r="C26" s="30">
        <v>1258.32</v>
      </c>
      <c r="D26" s="30">
        <v>1539.68</v>
      </c>
      <c r="E26" s="30">
        <v>961.32</v>
      </c>
      <c r="F26" s="30">
        <v>956.11</v>
      </c>
      <c r="G26" s="30">
        <v>1042.08</v>
      </c>
      <c r="H26" s="30">
        <v>950.9</v>
      </c>
      <c r="I26" s="30">
        <v>1341.68</v>
      </c>
      <c r="J26" s="30">
        <v>463.73</v>
      </c>
      <c r="K26" s="30">
        <f t="shared" si="5"/>
        <v>9845.079999999998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959.49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6313.469999999999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-201659.75</v>
      </c>
      <c r="C31" s="30">
        <f t="shared" si="8"/>
        <v>-103301.48999999999</v>
      </c>
      <c r="D31" s="30">
        <f t="shared" si="8"/>
        <v>-1681315.68</v>
      </c>
      <c r="E31" s="30">
        <f t="shared" si="8"/>
        <v>-149432.40000000002</v>
      </c>
      <c r="F31" s="30">
        <f t="shared" si="8"/>
        <v>-65430.469999999994</v>
      </c>
      <c r="G31" s="30">
        <f t="shared" si="8"/>
        <v>-174640.63</v>
      </c>
      <c r="H31" s="30">
        <f t="shared" si="8"/>
        <v>-1014017.74</v>
      </c>
      <c r="I31" s="30">
        <f t="shared" si="8"/>
        <v>-125726.97000000002</v>
      </c>
      <c r="J31" s="30">
        <f t="shared" si="8"/>
        <v>-36200.19</v>
      </c>
      <c r="K31" s="30">
        <f aca="true" t="shared" si="9" ref="K31:K39">SUM(B31:J31)</f>
        <v>-3551725.3200000003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-189660.22</v>
      </c>
      <c r="C32" s="30">
        <f t="shared" si="10"/>
        <v>-91507.7</v>
      </c>
      <c r="D32" s="30">
        <f t="shared" si="10"/>
        <v>-113730.45</v>
      </c>
      <c r="E32" s="30">
        <f t="shared" si="10"/>
        <v>-143543.64</v>
      </c>
      <c r="F32" s="30">
        <f t="shared" si="10"/>
        <v>-60073.2</v>
      </c>
      <c r="G32" s="30">
        <f t="shared" si="10"/>
        <v>-166960.63</v>
      </c>
      <c r="H32" s="30">
        <f t="shared" si="10"/>
        <v>-52547.32</v>
      </c>
      <c r="I32" s="30">
        <f t="shared" si="10"/>
        <v>-120994.98000000001</v>
      </c>
      <c r="J32" s="30">
        <f t="shared" si="10"/>
        <v>-27141.97</v>
      </c>
      <c r="K32" s="30">
        <f t="shared" si="9"/>
        <v>-966160.1099999999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-83388.8</v>
      </c>
      <c r="C33" s="30">
        <f t="shared" si="11"/>
        <v>-85492</v>
      </c>
      <c r="D33" s="30">
        <f t="shared" si="11"/>
        <v>-91973.2</v>
      </c>
      <c r="E33" s="30">
        <f t="shared" si="11"/>
        <v>-54837.2</v>
      </c>
      <c r="F33" s="30">
        <f t="shared" si="11"/>
        <v>-60073.2</v>
      </c>
      <c r="G33" s="30">
        <f t="shared" si="11"/>
        <v>-34346.4</v>
      </c>
      <c r="H33" s="30">
        <f t="shared" si="11"/>
        <v>-31768</v>
      </c>
      <c r="I33" s="30">
        <f t="shared" si="11"/>
        <v>-88567.6</v>
      </c>
      <c r="J33" s="30">
        <f t="shared" si="11"/>
        <v>-17138</v>
      </c>
      <c r="K33" s="30">
        <f t="shared" si="9"/>
        <v>-547584.4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-106271.42</v>
      </c>
      <c r="C36" s="30">
        <v>-6015.7</v>
      </c>
      <c r="D36" s="30">
        <v>-21757.25</v>
      </c>
      <c r="E36" s="30">
        <v>-88706.44</v>
      </c>
      <c r="F36" s="26">
        <v>0</v>
      </c>
      <c r="G36" s="30">
        <v>-132614.23</v>
      </c>
      <c r="H36" s="30">
        <v>-20779.32</v>
      </c>
      <c r="I36" s="30">
        <v>-32427.38</v>
      </c>
      <c r="J36" s="30">
        <v>-10003.97</v>
      </c>
      <c r="K36" s="30">
        <f t="shared" si="9"/>
        <v>-418575.71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-7402.66</v>
      </c>
      <c r="C37" s="27">
        <f t="shared" si="12"/>
        <v>-6997.03</v>
      </c>
      <c r="D37" s="27">
        <f t="shared" si="12"/>
        <v>-1596944.04</v>
      </c>
      <c r="E37" s="27">
        <f t="shared" si="12"/>
        <v>-5345.56</v>
      </c>
      <c r="F37" s="27">
        <f t="shared" si="12"/>
        <v>-5316.59</v>
      </c>
      <c r="G37" s="27">
        <f t="shared" si="12"/>
        <v>-5794.64</v>
      </c>
      <c r="H37" s="27">
        <f t="shared" si="12"/>
        <v>-977287.61</v>
      </c>
      <c r="I37" s="27">
        <f t="shared" si="12"/>
        <v>-7460.6</v>
      </c>
      <c r="J37" s="27">
        <f t="shared" si="12"/>
        <v>-9058.220000000001</v>
      </c>
      <c r="K37" s="30">
        <f t="shared" si="9"/>
        <v>-2621606.95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9</v>
      </c>
      <c r="B47" s="17">
        <v>-7402.66</v>
      </c>
      <c r="C47" s="17">
        <v>-6997.03</v>
      </c>
      <c r="D47" s="17">
        <v>-8561.59</v>
      </c>
      <c r="E47" s="17">
        <v>-5345.56</v>
      </c>
      <c r="F47" s="17">
        <v>-5316.59</v>
      </c>
      <c r="G47" s="17">
        <v>-5794.64</v>
      </c>
      <c r="H47" s="17">
        <v>-5287.61</v>
      </c>
      <c r="I47" s="17">
        <v>-7460.6</v>
      </c>
      <c r="J47" s="17">
        <v>-2578.62</v>
      </c>
      <c r="K47" s="30">
        <f t="shared" si="13"/>
        <v>-54744.9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-4596.87</v>
      </c>
      <c r="C49" s="17">
        <v>-4796.76</v>
      </c>
      <c r="D49" s="17">
        <v>29358.81</v>
      </c>
      <c r="E49" s="17">
        <v>-543.2</v>
      </c>
      <c r="F49" s="17">
        <v>-40.68</v>
      </c>
      <c r="G49" s="17">
        <v>-1885.36</v>
      </c>
      <c r="H49" s="17">
        <v>15817.19</v>
      </c>
      <c r="I49" s="17">
        <v>2728.61</v>
      </c>
      <c r="J49" s="17">
        <v>0</v>
      </c>
      <c r="K49" s="30">
        <f t="shared" si="13"/>
        <v>36041.74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-111672.53</v>
      </c>
      <c r="C51" s="30">
        <v>-119502.76</v>
      </c>
      <c r="D51" s="30">
        <v>-139529.9</v>
      </c>
      <c r="E51" s="30">
        <v>-108710.34</v>
      </c>
      <c r="F51" s="30">
        <v>-66138.89</v>
      </c>
      <c r="G51" s="30">
        <v>-69548.13</v>
      </c>
      <c r="H51" s="30">
        <v>-54089.69</v>
      </c>
      <c r="I51" s="30">
        <v>-85408.42</v>
      </c>
      <c r="J51" s="30">
        <v>-23710.65</v>
      </c>
      <c r="K51" s="30">
        <f t="shared" si="13"/>
        <v>-778311.31</v>
      </c>
      <c r="L51" s="59"/>
      <c r="M51" s="59"/>
      <c r="N51" s="59"/>
    </row>
    <row r="52" spans="1:14" ht="16.5" customHeight="1">
      <c r="A52" s="25" t="s">
        <v>74</v>
      </c>
      <c r="B52" s="30">
        <v>111672.53</v>
      </c>
      <c r="C52" s="30">
        <v>119502.76</v>
      </c>
      <c r="D52" s="30">
        <v>139529.9</v>
      </c>
      <c r="E52" s="30">
        <v>108710.34</v>
      </c>
      <c r="F52" s="30">
        <v>66138.89</v>
      </c>
      <c r="G52" s="30">
        <v>69548.13</v>
      </c>
      <c r="H52" s="30">
        <v>54089.69</v>
      </c>
      <c r="I52" s="30">
        <v>85408.42</v>
      </c>
      <c r="J52" s="30">
        <v>23710.65</v>
      </c>
      <c r="K52" s="30">
        <f t="shared" si="13"/>
        <v>778311.31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1487708.7599999998</v>
      </c>
      <c r="C54" s="27">
        <f t="shared" si="15"/>
        <v>1494132.43</v>
      </c>
      <c r="D54" s="27">
        <f t="shared" si="15"/>
        <v>272849.67000000016</v>
      </c>
      <c r="E54" s="27">
        <f t="shared" si="15"/>
        <v>1070580.2200000002</v>
      </c>
      <c r="F54" s="27">
        <f t="shared" si="15"/>
        <v>1148188.07</v>
      </c>
      <c r="G54" s="27">
        <f t="shared" si="15"/>
        <v>1147758.77</v>
      </c>
      <c r="H54" s="27">
        <f t="shared" si="15"/>
        <v>192615.07999999984</v>
      </c>
      <c r="I54" s="27">
        <f t="shared" si="15"/>
        <v>1578693.41</v>
      </c>
      <c r="J54" s="27">
        <f t="shared" si="15"/>
        <v>551983.2</v>
      </c>
      <c r="K54" s="20">
        <f>SUM(B54:J54)</f>
        <v>8944509.61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66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1487708.76</v>
      </c>
      <c r="C60" s="10">
        <f t="shared" si="17"/>
        <v>1494132.429386241</v>
      </c>
      <c r="D60" s="10">
        <f t="shared" si="17"/>
        <v>272849.6726359942</v>
      </c>
      <c r="E60" s="10">
        <f t="shared" si="17"/>
        <v>1070580.2245150174</v>
      </c>
      <c r="F60" s="10">
        <f t="shared" si="17"/>
        <v>1148188.0658842293</v>
      </c>
      <c r="G60" s="10">
        <f t="shared" si="17"/>
        <v>1147758.7733137934</v>
      </c>
      <c r="H60" s="10">
        <f t="shared" si="17"/>
        <v>192615.08223700192</v>
      </c>
      <c r="I60" s="10">
        <f>SUM(I61:I73)</f>
        <v>1578693.4100000001</v>
      </c>
      <c r="J60" s="10">
        <f t="shared" si="17"/>
        <v>551983.2046287592</v>
      </c>
      <c r="K60" s="5">
        <f>SUM(K61:K73)</f>
        <v>8944509.622601038</v>
      </c>
      <c r="L60" s="9"/>
    </row>
    <row r="61" spans="1:12" ht="16.5" customHeight="1">
      <c r="A61" s="7" t="s">
        <v>55</v>
      </c>
      <c r="B61" s="8">
        <v>1302042.71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1302042.71</v>
      </c>
      <c r="L61"/>
    </row>
    <row r="62" spans="1:12" ht="16.5" customHeight="1">
      <c r="A62" s="7" t="s">
        <v>56</v>
      </c>
      <c r="B62" s="8">
        <v>185666.05000000002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185666.05000000002</v>
      </c>
      <c r="L62"/>
    </row>
    <row r="63" spans="1:12" ht="16.5" customHeight="1">
      <c r="A63" s="7" t="s">
        <v>4</v>
      </c>
      <c r="B63" s="6">
        <v>0</v>
      </c>
      <c r="C63" s="8">
        <v>1494132.429386241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1494132.429386241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272849.6726359942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272849.6726359942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1070580.2245150174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1070580.2245150174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1148188.0658842293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1148188.0658842293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1147758.7733137934</v>
      </c>
      <c r="H67" s="6">
        <v>0</v>
      </c>
      <c r="I67" s="6">
        <v>0</v>
      </c>
      <c r="J67" s="6">
        <v>0</v>
      </c>
      <c r="K67" s="5">
        <f t="shared" si="18"/>
        <v>1147758.7733137934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192615.08223700192</v>
      </c>
      <c r="I68" s="6">
        <v>0</v>
      </c>
      <c r="J68" s="6">
        <v>0</v>
      </c>
      <c r="K68" s="5">
        <f t="shared" si="18"/>
        <v>192615.08223700192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579677.86</v>
      </c>
      <c r="J70" s="6">
        <v>0</v>
      </c>
      <c r="K70" s="5">
        <f t="shared" si="18"/>
        <v>579677.86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999015.55</v>
      </c>
      <c r="J71" s="6">
        <v>0</v>
      </c>
      <c r="K71" s="5">
        <f t="shared" si="18"/>
        <v>999015.55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551983.2046287592</v>
      </c>
      <c r="K72" s="5">
        <f t="shared" si="18"/>
        <v>551983.2046287592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2023-01-17T13:05:08Z</dcterms:modified>
  <cp:category/>
  <cp:version/>
  <cp:contentType/>
  <cp:contentStatus/>
</cp:coreProperties>
</file>