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<sst xmlns="http://schemas.openxmlformats.org/spreadsheetml/2006/main" count="82" uniqueCount="81">
  <si>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</si>
  <si>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</si>
  <si>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</si>
  <si>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</si>
  <si>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</si>
  <si>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</si>
  <si>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</si>
  <si>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</si>
  <si>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</si>
  <si>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</si>
  <si>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</si>
  <si>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</si>
  <si>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</si>
  <si>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</si>
  <si>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</si>
  <si>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</si>
  <si>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</si>
  <si>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</si>
  <si>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</si>
  <si>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</si>
  <si>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</si>
  <si>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</si>
  <si>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</si>
  <si>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</si>
  <si>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</si>
  <si>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</si>
  <si>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</si>
  <si>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</si>
  <si>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</si>
  <si>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</si>
  <si>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</si>
  <si>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</si>
  <si>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</si>
  <si>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</si>
  <si>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</si>
  <si>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</si>
  <si>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</si>
  <si>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</si>
  <si>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</si>
  <si>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</si>
  <si>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</si>
  <si>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</si>
  <si>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</si>
  <si>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</si>
  <si>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</si>
  <si>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</si>
  <si>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</si>
  <si>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</si>
  <si>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</si>
  <si>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</si>
  <si>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</si>
  <si>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</si>
  <si>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</si>
  <si>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</si>
  <si>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</si>
  <si>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</si>
  <si>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</si>
  <si>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</si>
  <si>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</si>
  <si>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</si>
  <si>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</si>
  <si>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</si>
  <si>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</si>
  <si>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</si>
  <si>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</si>
  <si>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</si>
  <si>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</si>
  <si>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</si>
  <si>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</si>
  <si>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</si>
  <si>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</si>
  <si>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</si>
  <si>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</si>
  <si>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</si>
  <si>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</si>
  <si>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</si>
  <si>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</si>
  <si>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08/12/22 - VENCIMENTO 15/12/22</t>
  </si>
  <si>
    <t>4.7. Remuneração Comunicação de dados por chip</t>
  </si>
  <si>
    <t>4.8.Remuneração Manutenção Validadores</t>
  </si>
  <si>
    <t>1.1. Pagantes sem Bilhete Único (1.1.1. + 1.1.2.)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</si>
</sst>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351153</v>
      </c>
      <c r="C7" s="46">
        <f aca="true" t="shared" si="0" ref="C7:J7">+C8+C11</f>
        <v>279784</v>
      </c>
      <c r="D7" s="46">
        <f t="shared" si="0"/>
        <v>346092</v>
      </c>
      <c r="E7" s="46">
        <f t="shared" si="0"/>
        <v>197736</v>
      </c>
      <c r="F7" s="46">
        <f t="shared" si="0"/>
        <v>246413</v>
      </c>
      <c r="G7" s="46">
        <f t="shared" si="0"/>
        <v>239006</v>
      </c>
      <c r="H7" s="46">
        <f t="shared" si="0"/>
        <v>280990</v>
      </c>
      <c r="I7" s="46">
        <f t="shared" si="0"/>
        <v>393380</v>
      </c>
      <c r="J7" s="46">
        <f t="shared" si="0"/>
        <v>128239</v>
      </c>
      <c r="K7" s="38">
        <f aca="true" t="shared" si="1" ref="K7:K13">SUM(B7:J7)</f>
        <v>2462793</v>
      </c>
      <c r="L7" s="45"/>
      <c r="M7"/>
      <c r="N7"/>
    </row>
    <row r="8" spans="1:14" ht="16.5" customHeight="1">
      <c r="A8" s="43" t="s">
        <v>80</v>
      </c>
      <c r="B8" s="44">
        <f aca="true" t="shared" si="2" ref="B8:J8">+B9+B10</f>
        <v>20391</v>
      </c>
      <c r="C8" s="44">
        <f t="shared" si="2"/>
        <v>20433</v>
      </c>
      <c r="D8" s="44">
        <f t="shared" si="2"/>
        <v>19935</v>
      </c>
      <c r="E8" s="44">
        <f t="shared" si="2"/>
        <v>13947</v>
      </c>
      <c r="F8" s="44">
        <f t="shared" si="2"/>
        <v>15079</v>
      </c>
      <c r="G8" s="44">
        <f t="shared" si="2"/>
        <v>7754</v>
      </c>
      <c r="H8" s="44">
        <f t="shared" si="2"/>
        <v>7017</v>
      </c>
      <c r="I8" s="44">
        <f t="shared" si="2"/>
        <v>21317</v>
      </c>
      <c r="J8" s="44">
        <f t="shared" si="2"/>
        <v>4704</v>
      </c>
      <c r="K8" s="38">
        <f t="shared" si="1"/>
        <v>130577</v>
      </c>
      <c r="L8"/>
      <c r="M8"/>
      <c r="N8"/>
    </row>
    <row r="9" spans="1:14" ht="16.5" customHeight="1">
      <c r="A9" s="22" t="s">
        <v>32</v>
      </c>
      <c r="B9" s="44">
        <v>20341</v>
      </c>
      <c r="C9" s="44">
        <v>20427</v>
      </c>
      <c r="D9" s="44">
        <v>19923</v>
      </c>
      <c r="E9" s="44">
        <v>13718</v>
      </c>
      <c r="F9" s="44">
        <v>15064</v>
      </c>
      <c r="G9" s="44">
        <v>7751</v>
      </c>
      <c r="H9" s="44">
        <v>7017</v>
      </c>
      <c r="I9" s="44">
        <v>21221</v>
      </c>
      <c r="J9" s="44">
        <v>4704</v>
      </c>
      <c r="K9" s="38">
        <f t="shared" si="1"/>
        <v>130166</v>
      </c>
      <c r="L9"/>
      <c r="M9"/>
      <c r="N9"/>
    </row>
    <row r="10" spans="1:14" ht="16.5" customHeight="1">
      <c r="A10" s="22" t="s">
        <v>31</v>
      </c>
      <c r="B10" s="44">
        <v>50</v>
      </c>
      <c r="C10" s="44">
        <v>6</v>
      </c>
      <c r="D10" s="44">
        <v>12</v>
      </c>
      <c r="E10" s="44">
        <v>229</v>
      </c>
      <c r="F10" s="44">
        <v>15</v>
      </c>
      <c r="G10" s="44">
        <v>3</v>
      </c>
      <c r="H10" s="44">
        <v>0</v>
      </c>
      <c r="I10" s="44">
        <v>96</v>
      </c>
      <c r="J10" s="44">
        <v>0</v>
      </c>
      <c r="K10" s="38">
        <f t="shared" si="1"/>
        <v>411</v>
      </c>
      <c r="L10"/>
      <c r="M10"/>
      <c r="N10"/>
    </row>
    <row r="11" spans="1:14" ht="16.5" customHeight="1">
      <c r="A11" s="43" t="s">
        <v>67</v>
      </c>
      <c r="B11" s="42">
        <v>330762</v>
      </c>
      <c r="C11" s="42">
        <v>259351</v>
      </c>
      <c r="D11" s="42">
        <v>326157</v>
      </c>
      <c r="E11" s="42">
        <v>183789</v>
      </c>
      <c r="F11" s="42">
        <v>231334</v>
      </c>
      <c r="G11" s="42">
        <v>231252</v>
      </c>
      <c r="H11" s="42">
        <v>273973</v>
      </c>
      <c r="I11" s="42">
        <v>372063</v>
      </c>
      <c r="J11" s="42">
        <v>123535</v>
      </c>
      <c r="K11" s="38">
        <f t="shared" si="1"/>
        <v>2332216</v>
      </c>
      <c r="L11" s="59"/>
      <c r="M11" s="59"/>
      <c r="N11" s="59"/>
    </row>
    <row r="12" spans="1:14" ht="16.5" customHeight="1">
      <c r="A12" s="22" t="s">
        <v>68</v>
      </c>
      <c r="B12" s="42">
        <v>23126</v>
      </c>
      <c r="C12" s="42">
        <v>19729</v>
      </c>
      <c r="D12" s="42">
        <v>24968</v>
      </c>
      <c r="E12" s="42">
        <v>17831</v>
      </c>
      <c r="F12" s="42">
        <v>14129</v>
      </c>
      <c r="G12" s="42">
        <v>13279</v>
      </c>
      <c r="H12" s="42">
        <v>13499</v>
      </c>
      <c r="I12" s="42">
        <v>20057</v>
      </c>
      <c r="J12" s="42">
        <v>5389</v>
      </c>
      <c r="K12" s="38">
        <f t="shared" si="1"/>
        <v>152007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307636</v>
      </c>
      <c r="C13" s="42">
        <f>+C11-C12</f>
        <v>239622</v>
      </c>
      <c r="D13" s="42">
        <f>+D11-D12</f>
        <v>301189</v>
      </c>
      <c r="E13" s="42">
        <f aca="true" t="shared" si="3" ref="E13:J13">+E11-E12</f>
        <v>165958</v>
      </c>
      <c r="F13" s="42">
        <f t="shared" si="3"/>
        <v>217205</v>
      </c>
      <c r="G13" s="42">
        <f t="shared" si="3"/>
        <v>217973</v>
      </c>
      <c r="H13" s="42">
        <f t="shared" si="3"/>
        <v>260474</v>
      </c>
      <c r="I13" s="42">
        <f t="shared" si="3"/>
        <v>352006</v>
      </c>
      <c r="J13" s="42">
        <f t="shared" si="3"/>
        <v>118146</v>
      </c>
      <c r="K13" s="38">
        <f t="shared" si="1"/>
        <v>2180209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1.065309178362422</v>
      </c>
      <c r="C18" s="39">
        <v>1.145832705211553</v>
      </c>
      <c r="D18" s="39">
        <v>1.021303363271897</v>
      </c>
      <c r="E18" s="39">
        <v>1.281626159854859</v>
      </c>
      <c r="F18" s="39">
        <v>0.976491142244213</v>
      </c>
      <c r="G18" s="39">
        <v>1.088097558092928</v>
      </c>
      <c r="H18" s="39">
        <v>1.055274648847581</v>
      </c>
      <c r="I18" s="39">
        <v>1.041656722359051</v>
      </c>
      <c r="J18" s="39">
        <v>0.989946526937288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1733975.0299999998</v>
      </c>
      <c r="C20" s="36">
        <f aca="true" t="shared" si="4" ref="C20:J20">SUM(C21:C28)</f>
        <v>1637892.99</v>
      </c>
      <c r="D20" s="36">
        <f t="shared" si="4"/>
        <v>1994147.9799999997</v>
      </c>
      <c r="E20" s="36">
        <f t="shared" si="4"/>
        <v>1245842.11</v>
      </c>
      <c r="F20" s="36">
        <f t="shared" si="4"/>
        <v>1253200.4600000002</v>
      </c>
      <c r="G20" s="36">
        <f t="shared" si="4"/>
        <v>1361483.98</v>
      </c>
      <c r="H20" s="36">
        <f t="shared" si="4"/>
        <v>1245072.62</v>
      </c>
      <c r="I20" s="36">
        <f t="shared" si="4"/>
        <v>1754880.5199999998</v>
      </c>
      <c r="J20" s="36">
        <f t="shared" si="4"/>
        <v>602622.2800000001</v>
      </c>
      <c r="K20" s="36">
        <f aca="true" t="shared" si="5" ref="K20:K28">SUM(B20:J20)</f>
        <v>12829117.969999997</v>
      </c>
      <c r="L20"/>
      <c r="M20"/>
      <c r="N20"/>
    </row>
    <row r="21" spans="1:14" ht="16.5" customHeight="1">
      <c r="A21" s="35" t="s">
        <v>28</v>
      </c>
      <c r="B21" s="58">
        <f>ROUND((B15+B16)*B7,2)</f>
        <v>1577063.24</v>
      </c>
      <c r="C21" s="58">
        <f>ROUND((C15+C16)*C7,2)</f>
        <v>1380426.28</v>
      </c>
      <c r="D21" s="58">
        <f aca="true" t="shared" si="6" ref="D21:J21">ROUND((D15+D16)*D7,2)</f>
        <v>1892950.19</v>
      </c>
      <c r="E21" s="58">
        <f t="shared" si="6"/>
        <v>940313.77</v>
      </c>
      <c r="F21" s="58">
        <f t="shared" si="6"/>
        <v>1240048.78</v>
      </c>
      <c r="G21" s="58">
        <f t="shared" si="6"/>
        <v>1214963.1</v>
      </c>
      <c r="H21" s="58">
        <f t="shared" si="6"/>
        <v>1137307.03</v>
      </c>
      <c r="I21" s="58">
        <f t="shared" si="6"/>
        <v>1608334.13</v>
      </c>
      <c r="J21" s="58">
        <f t="shared" si="6"/>
        <v>593259.26</v>
      </c>
      <c r="K21" s="30">
        <f t="shared" si="5"/>
        <v>11584665.78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102996.7</v>
      </c>
      <c r="C22" s="30">
        <f t="shared" si="7"/>
        <v>201311.3</v>
      </c>
      <c r="D22" s="30">
        <f t="shared" si="7"/>
        <v>40326.21</v>
      </c>
      <c r="E22" s="30">
        <f t="shared" si="7"/>
        <v>264816.96</v>
      </c>
      <c r="F22" s="30">
        <f t="shared" si="7"/>
        <v>-29152.13</v>
      </c>
      <c r="G22" s="30">
        <f t="shared" si="7"/>
        <v>107035.28</v>
      </c>
      <c r="H22" s="30">
        <f t="shared" si="7"/>
        <v>62864.25</v>
      </c>
      <c r="I22" s="30">
        <f t="shared" si="7"/>
        <v>66997.93</v>
      </c>
      <c r="J22" s="30">
        <f t="shared" si="7"/>
        <v>-5964.32</v>
      </c>
      <c r="K22" s="30">
        <f t="shared" si="5"/>
        <v>811232.18</v>
      </c>
      <c r="L22"/>
      <c r="M22"/>
      <c r="N22"/>
    </row>
    <row r="23" spans="1:14" ht="16.5" customHeight="1">
      <c r="A23" s="18" t="s">
        <v>26</v>
      </c>
      <c r="B23" s="30">
        <v>49657.02</v>
      </c>
      <c r="C23" s="30">
        <v>50359.96</v>
      </c>
      <c r="D23" s="30">
        <v>52857.76</v>
      </c>
      <c r="E23" s="30">
        <v>35544.88</v>
      </c>
      <c r="F23" s="30">
        <v>38810.56</v>
      </c>
      <c r="G23" s="30">
        <v>35825.47</v>
      </c>
      <c r="H23" s="30">
        <v>39596.56</v>
      </c>
      <c r="I23" s="30">
        <v>73497.12</v>
      </c>
      <c r="J23" s="30">
        <v>19340.91</v>
      </c>
      <c r="K23" s="30">
        <f t="shared" si="5"/>
        <v>395490.24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1328.66</v>
      </c>
      <c r="C26" s="30">
        <v>1255.71</v>
      </c>
      <c r="D26" s="30">
        <v>1529.26</v>
      </c>
      <c r="E26" s="30">
        <v>956.11</v>
      </c>
      <c r="F26" s="30">
        <v>961.32</v>
      </c>
      <c r="G26" s="30">
        <v>1044.69</v>
      </c>
      <c r="H26" s="30">
        <v>953.51</v>
      </c>
      <c r="I26" s="30">
        <v>1344.29</v>
      </c>
      <c r="J26" s="30">
        <v>461.12</v>
      </c>
      <c r="K26" s="30">
        <f t="shared" si="5"/>
        <v>9834.67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-157690.72</v>
      </c>
      <c r="C31" s="30">
        <f t="shared" si="8"/>
        <v>-103071.90000000001</v>
      </c>
      <c r="D31" s="30">
        <f t="shared" si="8"/>
        <v>-138100.48999999993</v>
      </c>
      <c r="E31" s="30">
        <f t="shared" si="8"/>
        <v>-127446.79</v>
      </c>
      <c r="F31" s="30">
        <f t="shared" si="8"/>
        <v>-71627.16</v>
      </c>
      <c r="G31" s="30">
        <f t="shared" si="8"/>
        <v>-119844.08000000002</v>
      </c>
      <c r="H31" s="30">
        <f t="shared" si="8"/>
        <v>-50439.29</v>
      </c>
      <c r="I31" s="30">
        <f t="shared" si="8"/>
        <v>-123104.81</v>
      </c>
      <c r="J31" s="30">
        <f t="shared" si="8"/>
        <v>-36607.8</v>
      </c>
      <c r="K31" s="30">
        <f aca="true" t="shared" si="9" ref="K31:K39">SUM(B31:J31)</f>
        <v>-927933.04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-150302.55</v>
      </c>
      <c r="C32" s="30">
        <f t="shared" si="10"/>
        <v>-96089.35</v>
      </c>
      <c r="D32" s="30">
        <f t="shared" si="10"/>
        <v>-107214.4</v>
      </c>
      <c r="E32" s="30">
        <f t="shared" si="10"/>
        <v>-122130.2</v>
      </c>
      <c r="F32" s="30">
        <f t="shared" si="10"/>
        <v>-66281.6</v>
      </c>
      <c r="G32" s="30">
        <f t="shared" si="10"/>
        <v>-114034.95000000001</v>
      </c>
      <c r="H32" s="30">
        <f t="shared" si="10"/>
        <v>-45137.19</v>
      </c>
      <c r="I32" s="30">
        <f t="shared" si="10"/>
        <v>-115629.72</v>
      </c>
      <c r="J32" s="30">
        <f t="shared" si="10"/>
        <v>-27564.07</v>
      </c>
      <c r="K32" s="30">
        <f t="shared" si="9"/>
        <v>-844384.0299999999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-89500.4</v>
      </c>
      <c r="C33" s="30">
        <f t="shared" si="11"/>
        <v>-89878.8</v>
      </c>
      <c r="D33" s="30">
        <f t="shared" si="11"/>
        <v>-87661.2</v>
      </c>
      <c r="E33" s="30">
        <f t="shared" si="11"/>
        <v>-60359.2</v>
      </c>
      <c r="F33" s="30">
        <f t="shared" si="11"/>
        <v>-66281.6</v>
      </c>
      <c r="G33" s="30">
        <f t="shared" si="11"/>
        <v>-34104.4</v>
      </c>
      <c r="H33" s="30">
        <f t="shared" si="11"/>
        <v>-30874.8</v>
      </c>
      <c r="I33" s="30">
        <f t="shared" si="11"/>
        <v>-93372.4</v>
      </c>
      <c r="J33" s="30">
        <f t="shared" si="11"/>
        <v>-20697.6</v>
      </c>
      <c r="K33" s="30">
        <f t="shared" si="9"/>
        <v>-572730.4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-60802.15</v>
      </c>
      <c r="C36" s="30">
        <v>-6210.55</v>
      </c>
      <c r="D36" s="30">
        <v>-19553.2</v>
      </c>
      <c r="E36" s="30">
        <v>-61771</v>
      </c>
      <c r="F36" s="26">
        <v>0</v>
      </c>
      <c r="G36" s="30">
        <v>-79930.55</v>
      </c>
      <c r="H36" s="30">
        <v>-14262.39</v>
      </c>
      <c r="I36" s="30">
        <v>-22257.32</v>
      </c>
      <c r="J36" s="30">
        <v>-6866.47</v>
      </c>
      <c r="K36" s="30">
        <f t="shared" si="9"/>
        <v>-271653.63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-7388.17</v>
      </c>
      <c r="C37" s="27">
        <f t="shared" si="12"/>
        <v>-6982.55</v>
      </c>
      <c r="D37" s="27">
        <f t="shared" si="12"/>
        <v>-30886.089999999953</v>
      </c>
      <c r="E37" s="27">
        <f t="shared" si="12"/>
        <v>-5316.59</v>
      </c>
      <c r="F37" s="27">
        <f t="shared" si="12"/>
        <v>-5345.56</v>
      </c>
      <c r="G37" s="27">
        <f t="shared" si="12"/>
        <v>-5809.13</v>
      </c>
      <c r="H37" s="27">
        <f t="shared" si="12"/>
        <v>-5302.1</v>
      </c>
      <c r="I37" s="27">
        <f t="shared" si="12"/>
        <v>-7475.09</v>
      </c>
      <c r="J37" s="27">
        <f t="shared" si="12"/>
        <v>-9043.73</v>
      </c>
      <c r="K37" s="30">
        <f t="shared" si="9"/>
        <v>-83549.00999999994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-7388.17</v>
      </c>
      <c r="C47" s="17">
        <v>-6982.55</v>
      </c>
      <c r="D47" s="17">
        <v>-8503.64</v>
      </c>
      <c r="E47" s="17">
        <v>-5316.59</v>
      </c>
      <c r="F47" s="17">
        <v>-5345.56</v>
      </c>
      <c r="G47" s="17">
        <v>-5809.13</v>
      </c>
      <c r="H47" s="17">
        <v>-5302.1</v>
      </c>
      <c r="I47" s="17">
        <v>-7475.09</v>
      </c>
      <c r="J47" s="17">
        <v>-2564.13</v>
      </c>
      <c r="K47" s="30">
        <f t="shared" si="13"/>
        <v>-54686.96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-114193.88</v>
      </c>
      <c r="C51" s="30">
        <v>-115495.54</v>
      </c>
      <c r="D51" s="30">
        <v>-143863.12</v>
      </c>
      <c r="E51" s="30">
        <v>-112344.22</v>
      </c>
      <c r="F51" s="30">
        <v>-71857.27</v>
      </c>
      <c r="G51" s="30">
        <v>-75642.5</v>
      </c>
      <c r="H51" s="30">
        <v>-59814.07</v>
      </c>
      <c r="I51" s="30">
        <v>-89474.28</v>
      </c>
      <c r="J51" s="30">
        <v>-25323.99</v>
      </c>
      <c r="K51" s="30">
        <f t="shared" si="13"/>
        <v>-808008.87</v>
      </c>
      <c r="L51" s="59"/>
      <c r="M51" s="59"/>
      <c r="N51" s="59"/>
    </row>
    <row r="52" spans="1:14" ht="16.5" customHeight="1">
      <c r="A52" s="25" t="s">
        <v>75</v>
      </c>
      <c r="B52" s="30">
        <v>114193.88</v>
      </c>
      <c r="C52" s="30">
        <v>115495.54</v>
      </c>
      <c r="D52" s="30">
        <v>143863.12</v>
      </c>
      <c r="E52" s="30">
        <v>112344.22</v>
      </c>
      <c r="F52" s="30">
        <v>71857.27</v>
      </c>
      <c r="G52" s="30">
        <v>75642.5</v>
      </c>
      <c r="H52" s="30">
        <v>59814.07</v>
      </c>
      <c r="I52" s="30">
        <v>89474.28</v>
      </c>
      <c r="J52" s="30">
        <v>25323.99</v>
      </c>
      <c r="K52" s="30">
        <f t="shared" si="13"/>
        <v>808008.87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1576284.3099999998</v>
      </c>
      <c r="C54" s="27">
        <f t="shared" si="15"/>
        <v>1534821.09</v>
      </c>
      <c r="D54" s="27">
        <f t="shared" si="15"/>
        <v>1856047.4899999998</v>
      </c>
      <c r="E54" s="27">
        <f t="shared" si="15"/>
        <v>1118395.32</v>
      </c>
      <c r="F54" s="27">
        <f t="shared" si="15"/>
        <v>1181573.3000000003</v>
      </c>
      <c r="G54" s="27">
        <f t="shared" si="15"/>
        <v>1241639.9</v>
      </c>
      <c r="H54" s="27">
        <f t="shared" si="15"/>
        <v>1194633.33</v>
      </c>
      <c r="I54" s="27">
        <f t="shared" si="15"/>
        <v>1631775.7099999997</v>
      </c>
      <c r="J54" s="27">
        <f t="shared" si="15"/>
        <v>566014.4800000001</v>
      </c>
      <c r="K54" s="20">
        <f>SUM(B54:J54)</f>
        <v>11901184.93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1576284.3199999998</v>
      </c>
      <c r="C60" s="10">
        <f t="shared" si="17"/>
        <v>1534821.0887415728</v>
      </c>
      <c r="D60" s="10">
        <f t="shared" si="17"/>
        <v>1856047.4854170792</v>
      </c>
      <c r="E60" s="10">
        <f t="shared" si="17"/>
        <v>1118395.31605216</v>
      </c>
      <c r="F60" s="10">
        <f t="shared" si="17"/>
        <v>1181573.2995659164</v>
      </c>
      <c r="G60" s="10">
        <f t="shared" si="17"/>
        <v>1241639.90217011</v>
      </c>
      <c r="H60" s="10">
        <f t="shared" si="17"/>
        <v>1194633.326661021</v>
      </c>
      <c r="I60" s="10">
        <f>SUM(I61:I73)</f>
        <v>1631775.71</v>
      </c>
      <c r="J60" s="10">
        <f t="shared" si="17"/>
        <v>566014.4839882642</v>
      </c>
      <c r="K60" s="5">
        <f>SUM(K61:K73)</f>
        <v>11901184.932596123</v>
      </c>
      <c r="L60" s="9"/>
    </row>
    <row r="61" spans="1:12" ht="16.5" customHeight="1">
      <c r="A61" s="7" t="s">
        <v>56</v>
      </c>
      <c r="B61" s="8">
        <v>1380036.92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1380036.92</v>
      </c>
      <c r="L61"/>
    </row>
    <row r="62" spans="1:12" ht="16.5" customHeight="1">
      <c r="A62" s="7" t="s">
        <v>57</v>
      </c>
      <c r="B62" s="8">
        <v>196247.40000000002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196247.40000000002</v>
      </c>
      <c r="L62"/>
    </row>
    <row r="63" spans="1:12" ht="16.5" customHeight="1">
      <c r="A63" s="7" t="s">
        <v>4</v>
      </c>
      <c r="B63" s="6">
        <v>0</v>
      </c>
      <c r="C63" s="8">
        <v>1534821.0887415728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1534821.0887415728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1856047.4854170792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1856047.4854170792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1118395.31605216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1118395.31605216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1181573.2995659164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1181573.2995659164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1241639.90217011</v>
      </c>
      <c r="H67" s="6">
        <v>0</v>
      </c>
      <c r="I67" s="6">
        <v>0</v>
      </c>
      <c r="J67" s="6">
        <v>0</v>
      </c>
      <c r="K67" s="5">
        <f t="shared" si="18"/>
        <v>1241639.90217011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1194633.326661021</v>
      </c>
      <c r="I68" s="6">
        <v>0</v>
      </c>
      <c r="J68" s="6">
        <v>0</v>
      </c>
      <c r="K68" s="5">
        <f t="shared" si="18"/>
        <v>1194633.326661021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602451.59</v>
      </c>
      <c r="J70" s="6">
        <v>0</v>
      </c>
      <c r="K70" s="5">
        <f t="shared" si="18"/>
        <v>602451.59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1029324.12</v>
      </c>
      <c r="J71" s="6">
        <v>0</v>
      </c>
      <c r="K71" s="5">
        <f t="shared" si="18"/>
        <v>1029324.12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566014.4839882642</v>
      </c>
      <c r="K72" s="5">
        <f t="shared" si="18"/>
        <v>566014.4839882642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2023-01-17T11:58:59Z</dcterms:modified>
  <cp:category/>
  <cp:version/>
  <cp:contentType/>
  <cp:contentStatus/>
</cp:coreProperties>
</file>