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<sst xmlns="http://schemas.openxmlformats.org/spreadsheetml/2006/main" count="82" uniqueCount="81">
  <si>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</si>
  <si>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</si>
  <si>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</si>
  <si>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</si>
  <si>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</si>
  <si>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</si>
  <si>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</si>
  <si>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</si>
  <si>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</si>
  <si>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</si>
  <si>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</si>
  <si>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</si>
  <si>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</si>
  <si>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</si>
  <si>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</si>
  <si>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</si>
  <si>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</si>
  <si>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</si>
  <si>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</si>
  <si>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</si>
  <si>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</si>
  <si>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</si>
  <si>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</si>
  <si>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</si>
  <si>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</si>
  <si>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</si>
  <si>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</si>
  <si>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</si>
  <si>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</si>
  <si>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</si>
  <si>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</si>
  <si>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</si>
  <si>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</si>
  <si>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</si>
  <si>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</si>
  <si>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</si>
  <si>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</si>
  <si>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</si>
  <si>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</si>
  <si>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</si>
  <si>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</si>
  <si>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</si>
  <si>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</si>
  <si>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</si>
  <si>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</si>
  <si>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</si>
  <si>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</si>
  <si>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</si>
  <si>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</si>
  <si>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</si>
  <si>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</si>
  <si>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</si>
  <si>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</si>
  <si>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</si>
  <si>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</si>
  <si>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</si>
  <si>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</si>
  <si>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</si>
  <si>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</si>
  <si>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</si>
  <si>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</si>
  <si>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</si>
  <si>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</si>
  <si>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</si>
  <si>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</si>
  <si>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</si>
  <si>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</si>
  <si>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</si>
  <si>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</si>
  <si>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</si>
  <si>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</si>
  <si>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</si>
  <si>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</si>
  <si>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</si>
  <si>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</si>
  <si>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</si>
  <si>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</si>
  <si>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02/12/22 - VENCIMENTO 09/12/22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</si>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</sst>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292714</v>
      </c>
      <c r="C7" s="46">
        <f aca="true" t="shared" si="0" ref="C7:J7">+C8+C11</f>
        <v>232431</v>
      </c>
      <c r="D7" s="46">
        <f t="shared" si="0"/>
        <v>287114</v>
      </c>
      <c r="E7" s="46">
        <f t="shared" si="0"/>
        <v>157956</v>
      </c>
      <c r="F7" s="46">
        <f t="shared" si="0"/>
        <v>207038</v>
      </c>
      <c r="G7" s="46">
        <f t="shared" si="0"/>
        <v>201991</v>
      </c>
      <c r="H7" s="46">
        <f t="shared" si="0"/>
        <v>232629</v>
      </c>
      <c r="I7" s="46">
        <f t="shared" si="0"/>
        <v>331658</v>
      </c>
      <c r="J7" s="46">
        <f t="shared" si="0"/>
        <v>103456</v>
      </c>
      <c r="K7" s="38">
        <f aca="true" t="shared" si="1" ref="K7:K13">SUM(B7:J7)</f>
        <v>2046987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16783</v>
      </c>
      <c r="C8" s="44">
        <f t="shared" si="2"/>
        <v>16768</v>
      </c>
      <c r="D8" s="44">
        <f t="shared" si="2"/>
        <v>16620</v>
      </c>
      <c r="E8" s="44">
        <f t="shared" si="2"/>
        <v>11075</v>
      </c>
      <c r="F8" s="44">
        <f t="shared" si="2"/>
        <v>12529</v>
      </c>
      <c r="G8" s="44">
        <f t="shared" si="2"/>
        <v>6596</v>
      </c>
      <c r="H8" s="44">
        <f t="shared" si="2"/>
        <v>5909</v>
      </c>
      <c r="I8" s="44">
        <f t="shared" si="2"/>
        <v>18064</v>
      </c>
      <c r="J8" s="44">
        <f t="shared" si="2"/>
        <v>3586</v>
      </c>
      <c r="K8" s="38">
        <f t="shared" si="1"/>
        <v>107930</v>
      </c>
      <c r="L8"/>
      <c r="M8"/>
      <c r="N8"/>
    </row>
    <row r="9" spans="1:14" ht="16.5" customHeight="1">
      <c r="A9" s="22" t="s">
        <v>32</v>
      </c>
      <c r="B9" s="44">
        <v>16751</v>
      </c>
      <c r="C9" s="44">
        <v>16762</v>
      </c>
      <c r="D9" s="44">
        <v>16618</v>
      </c>
      <c r="E9" s="44">
        <v>10905</v>
      </c>
      <c r="F9" s="44">
        <v>12522</v>
      </c>
      <c r="G9" s="44">
        <v>6594</v>
      </c>
      <c r="H9" s="44">
        <v>5909</v>
      </c>
      <c r="I9" s="44">
        <v>18015</v>
      </c>
      <c r="J9" s="44">
        <v>3586</v>
      </c>
      <c r="K9" s="38">
        <f t="shared" si="1"/>
        <v>107662</v>
      </c>
      <c r="L9"/>
      <c r="M9"/>
      <c r="N9"/>
    </row>
    <row r="10" spans="1:14" ht="16.5" customHeight="1">
      <c r="A10" s="22" t="s">
        <v>31</v>
      </c>
      <c r="B10" s="44">
        <v>32</v>
      </c>
      <c r="C10" s="44">
        <v>6</v>
      </c>
      <c r="D10" s="44">
        <v>2</v>
      </c>
      <c r="E10" s="44">
        <v>170</v>
      </c>
      <c r="F10" s="44">
        <v>7</v>
      </c>
      <c r="G10" s="44">
        <v>2</v>
      </c>
      <c r="H10" s="44">
        <v>0</v>
      </c>
      <c r="I10" s="44">
        <v>49</v>
      </c>
      <c r="J10" s="44">
        <v>0</v>
      </c>
      <c r="K10" s="38">
        <f t="shared" si="1"/>
        <v>268</v>
      </c>
      <c r="L10"/>
      <c r="M10"/>
      <c r="N10"/>
    </row>
    <row r="11" spans="1:14" ht="16.5" customHeight="1">
      <c r="A11" s="43" t="s">
        <v>67</v>
      </c>
      <c r="B11" s="42">
        <v>275931</v>
      </c>
      <c r="C11" s="42">
        <v>215663</v>
      </c>
      <c r="D11" s="42">
        <v>270494</v>
      </c>
      <c r="E11" s="42">
        <v>146881</v>
      </c>
      <c r="F11" s="42">
        <v>194509</v>
      </c>
      <c r="G11" s="42">
        <v>195395</v>
      </c>
      <c r="H11" s="42">
        <v>226720</v>
      </c>
      <c r="I11" s="42">
        <v>313594</v>
      </c>
      <c r="J11" s="42">
        <v>99870</v>
      </c>
      <c r="K11" s="38">
        <f t="shared" si="1"/>
        <v>1939057</v>
      </c>
      <c r="L11" s="59"/>
      <c r="M11" s="59"/>
      <c r="N11" s="59"/>
    </row>
    <row r="12" spans="1:14" ht="16.5" customHeight="1">
      <c r="A12" s="22" t="s">
        <v>68</v>
      </c>
      <c r="B12" s="42">
        <v>17325</v>
      </c>
      <c r="C12" s="42">
        <v>14779</v>
      </c>
      <c r="D12" s="42">
        <v>19286</v>
      </c>
      <c r="E12" s="42">
        <v>12336</v>
      </c>
      <c r="F12" s="42">
        <v>10504</v>
      </c>
      <c r="G12" s="42">
        <v>10026</v>
      </c>
      <c r="H12" s="42">
        <v>9686</v>
      </c>
      <c r="I12" s="42">
        <v>15064</v>
      </c>
      <c r="J12" s="42">
        <v>4006</v>
      </c>
      <c r="K12" s="38">
        <f t="shared" si="1"/>
        <v>113012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258606</v>
      </c>
      <c r="C13" s="42">
        <f>+C11-C12</f>
        <v>200884</v>
      </c>
      <c r="D13" s="42">
        <f>+D11-D12</f>
        <v>251208</v>
      </c>
      <c r="E13" s="42">
        <f aca="true" t="shared" si="3" ref="E13:J13">+E11-E12</f>
        <v>134545</v>
      </c>
      <c r="F13" s="42">
        <f t="shared" si="3"/>
        <v>184005</v>
      </c>
      <c r="G13" s="42">
        <f t="shared" si="3"/>
        <v>185369</v>
      </c>
      <c r="H13" s="42">
        <f t="shared" si="3"/>
        <v>217034</v>
      </c>
      <c r="I13" s="42">
        <f t="shared" si="3"/>
        <v>298530</v>
      </c>
      <c r="J13" s="42">
        <f t="shared" si="3"/>
        <v>95864</v>
      </c>
      <c r="K13" s="38">
        <f t="shared" si="1"/>
        <v>1826045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1.23749403532572</v>
      </c>
      <c r="C18" s="39">
        <v>1.339890240056409</v>
      </c>
      <c r="D18" s="39">
        <v>1.18860253770872</v>
      </c>
      <c r="E18" s="39">
        <v>1.549510415866006</v>
      </c>
      <c r="F18" s="39">
        <v>1.121281222171013</v>
      </c>
      <c r="G18" s="39">
        <v>1.249209720588171</v>
      </c>
      <c r="H18" s="39">
        <v>1.225105998167842</v>
      </c>
      <c r="I18" s="39">
        <v>1.201835013510318</v>
      </c>
      <c r="J18" s="39">
        <v>1.209029802213948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1680299.0999999999</v>
      </c>
      <c r="C20" s="36">
        <f aca="true" t="shared" si="4" ref="C20:J20">SUM(C21:C28)</f>
        <v>1592102.34</v>
      </c>
      <c r="D20" s="36">
        <f t="shared" si="4"/>
        <v>1928586.38</v>
      </c>
      <c r="E20" s="36">
        <f t="shared" si="4"/>
        <v>1203533.3599999999</v>
      </c>
      <c r="F20" s="36">
        <f t="shared" si="4"/>
        <v>1210590.71</v>
      </c>
      <c r="G20" s="36">
        <f t="shared" si="4"/>
        <v>1322462.72</v>
      </c>
      <c r="H20" s="36">
        <f t="shared" si="4"/>
        <v>1199153.01</v>
      </c>
      <c r="I20" s="36">
        <f t="shared" si="4"/>
        <v>1708558.67</v>
      </c>
      <c r="J20" s="36">
        <f t="shared" si="4"/>
        <v>593057.49</v>
      </c>
      <c r="K20" s="36">
        <f aca="true" t="shared" si="5" ref="K20:K28">SUM(B20:J20)</f>
        <v>12438343.78</v>
      </c>
      <c r="L20"/>
      <c r="M20"/>
      <c r="N20"/>
    </row>
    <row r="21" spans="1:14" ht="16.5" customHeight="1">
      <c r="A21" s="35" t="s">
        <v>28</v>
      </c>
      <c r="B21" s="58">
        <f>ROUND((B15+B16)*B7,2)</f>
        <v>1314607.85</v>
      </c>
      <c r="C21" s="58">
        <f>ROUND((C15+C16)*C7,2)</f>
        <v>1146791.31</v>
      </c>
      <c r="D21" s="58">
        <f aca="true" t="shared" si="6" ref="D21:J21">ROUND((D15+D16)*D7,2)</f>
        <v>1570370.02</v>
      </c>
      <c r="E21" s="58">
        <f t="shared" si="6"/>
        <v>751143.96</v>
      </c>
      <c r="F21" s="58">
        <f t="shared" si="6"/>
        <v>1041898.03</v>
      </c>
      <c r="G21" s="58">
        <f t="shared" si="6"/>
        <v>1026801.05</v>
      </c>
      <c r="H21" s="58">
        <f t="shared" si="6"/>
        <v>941565.88</v>
      </c>
      <c r="I21" s="58">
        <f t="shared" si="6"/>
        <v>1355983.73</v>
      </c>
      <c r="J21" s="58">
        <f t="shared" si="6"/>
        <v>478608.15</v>
      </c>
      <c r="K21" s="30">
        <f t="shared" si="5"/>
        <v>9627769.98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312211.52</v>
      </c>
      <c r="C22" s="30">
        <f t="shared" si="7"/>
        <v>389783.17</v>
      </c>
      <c r="D22" s="30">
        <f t="shared" si="7"/>
        <v>296175.77</v>
      </c>
      <c r="E22" s="30">
        <f t="shared" si="7"/>
        <v>412761.43</v>
      </c>
      <c r="F22" s="30">
        <f t="shared" si="7"/>
        <v>126362.67</v>
      </c>
      <c r="G22" s="30">
        <f t="shared" si="7"/>
        <v>255888.8</v>
      </c>
      <c r="H22" s="30">
        <f t="shared" si="7"/>
        <v>211952.13</v>
      </c>
      <c r="I22" s="30">
        <f t="shared" si="7"/>
        <v>273684.99</v>
      </c>
      <c r="J22" s="30">
        <f t="shared" si="7"/>
        <v>100043.37</v>
      </c>
      <c r="K22" s="30">
        <f t="shared" si="5"/>
        <v>2378863.8499999996</v>
      </c>
      <c r="L22"/>
      <c r="M22"/>
      <c r="N22"/>
    </row>
    <row r="23" spans="1:14" ht="16.5" customHeight="1">
      <c r="A23" s="18" t="s">
        <v>26</v>
      </c>
      <c r="B23" s="30">
        <v>49221.66</v>
      </c>
      <c r="C23" s="30">
        <v>49729.8</v>
      </c>
      <c r="D23" s="30">
        <v>54031.98</v>
      </c>
      <c r="E23" s="30">
        <v>34466.68</v>
      </c>
      <c r="F23" s="30">
        <v>38841.97</v>
      </c>
      <c r="G23" s="30">
        <v>36112.74</v>
      </c>
      <c r="H23" s="30">
        <v>40335.43</v>
      </c>
      <c r="I23" s="30">
        <v>72833.4</v>
      </c>
      <c r="J23" s="30">
        <v>18411.72</v>
      </c>
      <c r="K23" s="30">
        <f t="shared" si="5"/>
        <v>393985.38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1258.32</v>
      </c>
      <c r="D26" s="30">
        <v>1524.05</v>
      </c>
      <c r="E26" s="30">
        <v>950.9</v>
      </c>
      <c r="F26" s="30">
        <v>956.11</v>
      </c>
      <c r="G26" s="30">
        <v>1044.69</v>
      </c>
      <c r="H26" s="30">
        <v>948.3</v>
      </c>
      <c r="I26" s="30">
        <v>1349.5</v>
      </c>
      <c r="J26" s="30">
        <v>468.94</v>
      </c>
      <c r="K26" s="30">
        <f t="shared" si="5"/>
        <v>9829.47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-168874.99</v>
      </c>
      <c r="C31" s="30">
        <f t="shared" si="8"/>
        <v>-87827.08</v>
      </c>
      <c r="D31" s="30">
        <f t="shared" si="8"/>
        <v>-128045.40999999995</v>
      </c>
      <c r="E31" s="30">
        <f t="shared" si="8"/>
        <v>-135622.12</v>
      </c>
      <c r="F31" s="30">
        <f t="shared" si="8"/>
        <v>-68462.18000000001</v>
      </c>
      <c r="G31" s="30">
        <f t="shared" si="8"/>
        <v>-145803.66</v>
      </c>
      <c r="H31" s="30">
        <f t="shared" si="8"/>
        <v>-49956.05000000001</v>
      </c>
      <c r="I31" s="30">
        <f t="shared" si="8"/>
        <v>-119430.04999999999</v>
      </c>
      <c r="J31" s="30">
        <f t="shared" si="8"/>
        <v>-33834.22</v>
      </c>
      <c r="K31" s="30">
        <f aca="true" t="shared" si="9" ref="K31:K39">SUM(B31:J31)</f>
        <v>-937855.76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-160721.77</v>
      </c>
      <c r="C32" s="30">
        <f t="shared" si="10"/>
        <v>-80830.05</v>
      </c>
      <c r="D32" s="30">
        <f t="shared" si="10"/>
        <v>-97188.29</v>
      </c>
      <c r="E32" s="30">
        <f t="shared" si="10"/>
        <v>-130334.51</v>
      </c>
      <c r="F32" s="30">
        <f t="shared" si="10"/>
        <v>-55096.8</v>
      </c>
      <c r="G32" s="30">
        <f t="shared" si="10"/>
        <v>-138410.53</v>
      </c>
      <c r="H32" s="30">
        <f t="shared" si="10"/>
        <v>-44628.399999999994</v>
      </c>
      <c r="I32" s="30">
        <f t="shared" si="10"/>
        <v>-108337.37</v>
      </c>
      <c r="J32" s="30">
        <f t="shared" si="10"/>
        <v>-24747.03</v>
      </c>
      <c r="K32" s="30">
        <f t="shared" si="9"/>
        <v>-840294.75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-73704.4</v>
      </c>
      <c r="C33" s="30">
        <f t="shared" si="11"/>
        <v>-73752.8</v>
      </c>
      <c r="D33" s="30">
        <f t="shared" si="11"/>
        <v>-73119.2</v>
      </c>
      <c r="E33" s="30">
        <f t="shared" si="11"/>
        <v>-47982</v>
      </c>
      <c r="F33" s="30">
        <f t="shared" si="11"/>
        <v>-55096.8</v>
      </c>
      <c r="G33" s="30">
        <f t="shared" si="11"/>
        <v>-29013.6</v>
      </c>
      <c r="H33" s="30">
        <f t="shared" si="11"/>
        <v>-25999.6</v>
      </c>
      <c r="I33" s="30">
        <f t="shared" si="11"/>
        <v>-79266</v>
      </c>
      <c r="J33" s="30">
        <f t="shared" si="11"/>
        <v>-15778.4</v>
      </c>
      <c r="K33" s="30">
        <f t="shared" si="9"/>
        <v>-473712.8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-87017.37</v>
      </c>
      <c r="C36" s="30">
        <v>-7077.25</v>
      </c>
      <c r="D36" s="30">
        <v>-24069.09</v>
      </c>
      <c r="E36" s="30">
        <v>-82352.51</v>
      </c>
      <c r="F36" s="26">
        <v>0</v>
      </c>
      <c r="G36" s="30">
        <v>-109396.93</v>
      </c>
      <c r="H36" s="30">
        <v>-18628.8</v>
      </c>
      <c r="I36" s="30">
        <v>-29071.37</v>
      </c>
      <c r="J36" s="30">
        <v>-8968.63</v>
      </c>
      <c r="K36" s="30">
        <f t="shared" si="9"/>
        <v>-366581.94999999995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-8153.22</v>
      </c>
      <c r="C37" s="27">
        <f t="shared" si="12"/>
        <v>-6997.03</v>
      </c>
      <c r="D37" s="27">
        <f t="shared" si="12"/>
        <v>-30857.11999999995</v>
      </c>
      <c r="E37" s="27">
        <f t="shared" si="12"/>
        <v>-5287.61</v>
      </c>
      <c r="F37" s="27">
        <f t="shared" si="12"/>
        <v>-13365.380000000001</v>
      </c>
      <c r="G37" s="27">
        <f t="shared" si="12"/>
        <v>-7393.13</v>
      </c>
      <c r="H37" s="27">
        <f t="shared" si="12"/>
        <v>-5327.650000000019</v>
      </c>
      <c r="I37" s="27">
        <f t="shared" si="12"/>
        <v>-11092.68</v>
      </c>
      <c r="J37" s="27">
        <f t="shared" si="12"/>
        <v>-9087.19</v>
      </c>
      <c r="K37" s="30">
        <f t="shared" si="9"/>
        <v>-97561.00999999998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-765.05</v>
      </c>
      <c r="C39" s="27">
        <v>0</v>
      </c>
      <c r="D39" s="27">
        <v>0</v>
      </c>
      <c r="E39" s="27">
        <v>0</v>
      </c>
      <c r="F39" s="27">
        <v>-8048.79</v>
      </c>
      <c r="G39" s="27">
        <v>-1584</v>
      </c>
      <c r="H39" s="27">
        <v>-54.52</v>
      </c>
      <c r="I39" s="27">
        <v>-3588.62</v>
      </c>
      <c r="J39" s="27">
        <v>0</v>
      </c>
      <c r="K39" s="30">
        <f t="shared" si="9"/>
        <v>-14040.98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-6997.03</v>
      </c>
      <c r="D47" s="17">
        <v>-8474.67</v>
      </c>
      <c r="E47" s="17">
        <v>-5287.61</v>
      </c>
      <c r="F47" s="17">
        <v>-5316.59</v>
      </c>
      <c r="G47" s="17">
        <v>-5809.13</v>
      </c>
      <c r="H47" s="17">
        <v>-5273.13</v>
      </c>
      <c r="I47" s="17">
        <v>-7504.06</v>
      </c>
      <c r="J47" s="17">
        <v>-2607.59</v>
      </c>
      <c r="K47" s="30">
        <f t="shared" si="13"/>
        <v>-54657.979999999996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-99452.43</v>
      </c>
      <c r="C51" s="30">
        <v>-101233.19</v>
      </c>
      <c r="D51" s="30">
        <v>-129545.99</v>
      </c>
      <c r="E51" s="30">
        <v>-93992.92</v>
      </c>
      <c r="F51" s="30">
        <v>-61418.99</v>
      </c>
      <c r="G51" s="30">
        <v>-65641.22</v>
      </c>
      <c r="H51" s="30">
        <v>-49929.39</v>
      </c>
      <c r="I51" s="30">
        <v>-77603.7</v>
      </c>
      <c r="J51" s="30">
        <v>-22964.4</v>
      </c>
      <c r="K51" s="30">
        <f t="shared" si="13"/>
        <v>-701782.23</v>
      </c>
      <c r="L51" s="59"/>
      <c r="M51" s="59"/>
      <c r="N51" s="59"/>
    </row>
    <row r="52" spans="1:14" ht="16.5" customHeight="1">
      <c r="A52" s="25" t="s">
        <v>75</v>
      </c>
      <c r="B52" s="30">
        <v>99452.43</v>
      </c>
      <c r="C52" s="30">
        <v>101233.19</v>
      </c>
      <c r="D52" s="30">
        <v>129545.99</v>
      </c>
      <c r="E52" s="30">
        <v>93992.92</v>
      </c>
      <c r="F52" s="30">
        <v>61418.99</v>
      </c>
      <c r="G52" s="30">
        <v>65641.22</v>
      </c>
      <c r="H52" s="30">
        <v>49929.39</v>
      </c>
      <c r="I52" s="30">
        <v>77603.7</v>
      </c>
      <c r="J52" s="30">
        <v>22964.4</v>
      </c>
      <c r="K52" s="30">
        <f t="shared" si="13"/>
        <v>701782.23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1511424.1099999999</v>
      </c>
      <c r="C54" s="27">
        <f t="shared" si="15"/>
        <v>1504275.26</v>
      </c>
      <c r="D54" s="27">
        <f t="shared" si="15"/>
        <v>1800540.97</v>
      </c>
      <c r="E54" s="27">
        <f t="shared" si="15"/>
        <v>1067911.2399999998</v>
      </c>
      <c r="F54" s="27">
        <f t="shared" si="15"/>
        <v>1142128.53</v>
      </c>
      <c r="G54" s="27">
        <f t="shared" si="15"/>
        <v>1176659.06</v>
      </c>
      <c r="H54" s="27">
        <f t="shared" si="15"/>
        <v>1149196.96</v>
      </c>
      <c r="I54" s="27">
        <f t="shared" si="15"/>
        <v>1589128.6199999999</v>
      </c>
      <c r="J54" s="27">
        <f t="shared" si="15"/>
        <v>559223.27</v>
      </c>
      <c r="K54" s="20">
        <f>SUM(B54:J54)</f>
        <v>11500488.019999998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1511424.1199999999</v>
      </c>
      <c r="C60" s="10">
        <f t="shared" si="17"/>
        <v>1504275.263585814</v>
      </c>
      <c r="D60" s="10">
        <f t="shared" si="17"/>
        <v>1800540.9709</v>
      </c>
      <c r="E60" s="10">
        <f t="shared" si="17"/>
        <v>1067911.239785258</v>
      </c>
      <c r="F60" s="10">
        <f t="shared" si="17"/>
        <v>1142128.5263819818</v>
      </c>
      <c r="G60" s="10">
        <f t="shared" si="17"/>
        <v>1176659.062679606</v>
      </c>
      <c r="H60" s="10">
        <f t="shared" si="17"/>
        <v>1149196.957194305</v>
      </c>
      <c r="I60" s="10">
        <f>SUM(I61:I73)</f>
        <v>1589128.62</v>
      </c>
      <c r="J60" s="10">
        <f t="shared" si="17"/>
        <v>559223.266925808</v>
      </c>
      <c r="K60" s="5">
        <f>SUM(K61:K73)</f>
        <v>11500488.027452774</v>
      </c>
      <c r="L60" s="9"/>
    </row>
    <row r="61" spans="1:12" ht="16.5" customHeight="1">
      <c r="A61" s="7" t="s">
        <v>56</v>
      </c>
      <c r="B61" s="8">
        <v>1321286.96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1321286.96</v>
      </c>
      <c r="L61"/>
    </row>
    <row r="62" spans="1:12" ht="16.5" customHeight="1">
      <c r="A62" s="7" t="s">
        <v>57</v>
      </c>
      <c r="B62" s="8">
        <v>190137.16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190137.16</v>
      </c>
      <c r="L62"/>
    </row>
    <row r="63" spans="1:12" ht="16.5" customHeight="1">
      <c r="A63" s="7" t="s">
        <v>4</v>
      </c>
      <c r="B63" s="6">
        <v>0</v>
      </c>
      <c r="C63" s="8">
        <v>1504275.263585814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1504275.263585814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1800540.9709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1800540.9709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1067911.239785258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1067911.239785258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1142128.5263819818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1142128.5263819818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1176659.062679606</v>
      </c>
      <c r="H67" s="6">
        <v>0</v>
      </c>
      <c r="I67" s="6">
        <v>0</v>
      </c>
      <c r="J67" s="6">
        <v>0</v>
      </c>
      <c r="K67" s="5">
        <f t="shared" si="18"/>
        <v>1176659.062679606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1149196.957194305</v>
      </c>
      <c r="I68" s="6">
        <v>0</v>
      </c>
      <c r="J68" s="6">
        <v>0</v>
      </c>
      <c r="K68" s="5">
        <f t="shared" si="18"/>
        <v>1149196.957194305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585276.07</v>
      </c>
      <c r="J70" s="6">
        <v>0</v>
      </c>
      <c r="K70" s="5">
        <f t="shared" si="18"/>
        <v>585276.07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1003852.55</v>
      </c>
      <c r="J71" s="6">
        <v>0</v>
      </c>
      <c r="K71" s="5">
        <f t="shared" si="18"/>
        <v>1003852.55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559223.266925808</v>
      </c>
      <c r="K72" s="5">
        <f t="shared" si="18"/>
        <v>559223.266925808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2023-01-17T11:59:05Z</dcterms:modified>
  <cp:category/>
  <cp:version/>
  <cp:contentType/>
  <cp:contentStatus/>
</cp:coreProperties>
</file>