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<sst xmlns="http://schemas.openxmlformats.org/spreadsheetml/2006/main" count="86" uniqueCount="85">
  <si>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</si>
  <si>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</si>
  <si>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</si>
  <si>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</si>
  <si>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</si>
  <si>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</si>
  <si>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</si>
  <si>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</si>
  <si>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</si>
  <si>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</si>
  <si>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</si>
  <si>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</si>
  <si>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</si>
  <si>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</si>
  <si>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</si>
  <si>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</si>
  <si>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</si>
  <si>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</si>
  <si>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</si>
  <si>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</si>
  <si>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</si>
  <si>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</si>
  <si>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</si>
  <si>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</si>
  <si>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</si>
  <si>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</si>
  <si>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</si>
  <si>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</si>
  <si>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</si>
  <si>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</si>
  <si>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</si>
  <si>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</si>
  <si>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</si>
  <si>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</si>
  <si>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</si>
  <si>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</si>
  <si>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</si>
  <si>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</si>
  <si>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</si>
  <si>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</si>
  <si>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</si>
  <si>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</si>
  <si>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</si>
  <si>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</si>
  <si>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</si>
  <si>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</si>
  <si>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</si>
  <si>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</si>
  <si>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</si>
  <si>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</si>
  <si>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</si>
  <si>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</si>
  <si>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</si>
  <si>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</si>
  <si>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</si>
  <si>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</si>
  <si>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</si>
  <si>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</si>
  <si>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</si>
  <si>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</si>
  <si>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</si>
  <si>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</si>
  <si>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</si>
  <si>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</si>
  <si>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</si>
  <si>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</si>
  <si>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</si>
  <si>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</si>
  <si>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</si>
  <si>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</si>
  <si>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</si>
  <si>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</si>
  <si>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</si>
  <si>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</si>
  <si>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</si>
  <si>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</si>
  <si>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</si>
  <si>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</si>
  <si>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</si>
  <si>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</si>
  <si>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</si>
  <si>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</si>
  <si>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</si>
  <si>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</si>
  <si>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30/12/22 - VENCIMENTO 06/01/23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</si>
</sst>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50728</v>
      </c>
      <c r="C7" s="10">
        <f aca="true" t="shared" si="0" ref="C7:K7">C8+C11</f>
        <v>65406</v>
      </c>
      <c r="D7" s="10">
        <f t="shared" si="0"/>
        <v>198155</v>
      </c>
      <c r="E7" s="10">
        <f t="shared" si="0"/>
        <v>161164</v>
      </c>
      <c r="F7" s="10">
        <f t="shared" si="0"/>
        <v>163558</v>
      </c>
      <c r="G7" s="10">
        <f t="shared" si="0"/>
        <v>81876</v>
      </c>
      <c r="H7" s="10">
        <f t="shared" si="0"/>
        <v>46497</v>
      </c>
      <c r="I7" s="10">
        <f t="shared" si="0"/>
        <v>73676</v>
      </c>
      <c r="J7" s="10">
        <f t="shared" si="0"/>
        <v>60951</v>
      </c>
      <c r="K7" s="10">
        <f t="shared" si="0"/>
        <v>137034</v>
      </c>
      <c r="L7" s="10">
        <f aca="true" t="shared" si="1" ref="L7:L13">SUM(B7:K7)</f>
        <v>1039045</v>
      </c>
      <c r="M7" s="11"/>
    </row>
    <row r="8" spans="1:13" ht="17.25" customHeight="1">
      <c r="A8" s="12" t="s">
        <v>83</v>
      </c>
      <c r="B8" s="13">
        <f>B9+B10</f>
        <v>4123</v>
      </c>
      <c r="C8" s="13">
        <f aca="true" t="shared" si="2" ref="C8:K8">C9+C10</f>
        <v>4818</v>
      </c>
      <c r="D8" s="13">
        <f t="shared" si="2"/>
        <v>14563</v>
      </c>
      <c r="E8" s="13">
        <f t="shared" si="2"/>
        <v>10992</v>
      </c>
      <c r="F8" s="13">
        <f t="shared" si="2"/>
        <v>10085</v>
      </c>
      <c r="G8" s="13">
        <f t="shared" si="2"/>
        <v>6666</v>
      </c>
      <c r="H8" s="13">
        <f t="shared" si="2"/>
        <v>3087</v>
      </c>
      <c r="I8" s="13">
        <f t="shared" si="2"/>
        <v>3820</v>
      </c>
      <c r="J8" s="13">
        <f t="shared" si="2"/>
        <v>3664</v>
      </c>
      <c r="K8" s="13">
        <f t="shared" si="2"/>
        <v>8983</v>
      </c>
      <c r="L8" s="13">
        <f t="shared" si="1"/>
        <v>70801</v>
      </c>
      <c r="M8"/>
    </row>
    <row r="9" spans="1:13" ht="17.25" customHeight="1">
      <c r="A9" s="14" t="s">
        <v>18</v>
      </c>
      <c r="B9" s="15">
        <v>4123</v>
      </c>
      <c r="C9" s="15">
        <v>4818</v>
      </c>
      <c r="D9" s="15">
        <v>14563</v>
      </c>
      <c r="E9" s="15">
        <v>10992</v>
      </c>
      <c r="F9" s="15">
        <v>10085</v>
      </c>
      <c r="G9" s="15">
        <v>6666</v>
      </c>
      <c r="H9" s="15">
        <v>3040</v>
      </c>
      <c r="I9" s="15">
        <v>3820</v>
      </c>
      <c r="J9" s="15">
        <v>3664</v>
      </c>
      <c r="K9" s="15">
        <v>8983</v>
      </c>
      <c r="L9" s="13">
        <f t="shared" si="1"/>
        <v>70754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47</v>
      </c>
      <c r="I10" s="15">
        <v>0</v>
      </c>
      <c r="J10" s="15">
        <v>0</v>
      </c>
      <c r="K10" s="15">
        <v>0</v>
      </c>
      <c r="L10" s="13">
        <f t="shared" si="1"/>
        <v>47</v>
      </c>
      <c r="M10"/>
    </row>
    <row r="11" spans="1:13" ht="17.25" customHeight="1">
      <c r="A11" s="12" t="s">
        <v>71</v>
      </c>
      <c r="B11" s="15">
        <v>46605</v>
      </c>
      <c r="C11" s="15">
        <v>60588</v>
      </c>
      <c r="D11" s="15">
        <v>183592</v>
      </c>
      <c r="E11" s="15">
        <v>150172</v>
      </c>
      <c r="F11" s="15">
        <v>153473</v>
      </c>
      <c r="G11" s="15">
        <v>75210</v>
      </c>
      <c r="H11" s="15">
        <v>43410</v>
      </c>
      <c r="I11" s="15">
        <v>69856</v>
      </c>
      <c r="J11" s="15">
        <v>57287</v>
      </c>
      <c r="K11" s="15">
        <v>128051</v>
      </c>
      <c r="L11" s="13">
        <f t="shared" si="1"/>
        <v>968244</v>
      </c>
      <c r="M11" s="60"/>
    </row>
    <row r="12" spans="1:13" ht="17.25" customHeight="1">
      <c r="A12" s="14" t="s">
        <v>72</v>
      </c>
      <c r="B12" s="15">
        <v>6187</v>
      </c>
      <c r="C12" s="15">
        <v>5311</v>
      </c>
      <c r="D12" s="15">
        <v>17598</v>
      </c>
      <c r="E12" s="15">
        <v>17165</v>
      </c>
      <c r="F12" s="15">
        <v>14836</v>
      </c>
      <c r="G12" s="15">
        <v>8384</v>
      </c>
      <c r="H12" s="15">
        <v>4330</v>
      </c>
      <c r="I12" s="15">
        <v>4155</v>
      </c>
      <c r="J12" s="15">
        <v>4649</v>
      </c>
      <c r="K12" s="15">
        <v>9315</v>
      </c>
      <c r="L12" s="13">
        <f t="shared" si="1"/>
        <v>91930</v>
      </c>
      <c r="M12" s="60"/>
    </row>
    <row r="13" spans="1:13" ht="17.25" customHeight="1">
      <c r="A13" s="14" t="s">
        <v>73</v>
      </c>
      <c r="B13" s="15">
        <f>+B11-B12</f>
        <v>40418</v>
      </c>
      <c r="C13" s="15">
        <f aca="true" t="shared" si="3" ref="C13:K13">+C11-C12</f>
        <v>55277</v>
      </c>
      <c r="D13" s="15">
        <f t="shared" si="3"/>
        <v>165994</v>
      </c>
      <c r="E13" s="15">
        <f t="shared" si="3"/>
        <v>133007</v>
      </c>
      <c r="F13" s="15">
        <f t="shared" si="3"/>
        <v>138637</v>
      </c>
      <c r="G13" s="15">
        <f t="shared" si="3"/>
        <v>66826</v>
      </c>
      <c r="H13" s="15">
        <f t="shared" si="3"/>
        <v>39080</v>
      </c>
      <c r="I13" s="15">
        <f t="shared" si="3"/>
        <v>65701</v>
      </c>
      <c r="J13" s="15">
        <f t="shared" si="3"/>
        <v>52638</v>
      </c>
      <c r="K13" s="15">
        <f t="shared" si="3"/>
        <v>118736</v>
      </c>
      <c r="L13" s="13">
        <f t="shared" si="1"/>
        <v>876314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2.002505751809647</v>
      </c>
      <c r="C18" s="22">
        <v>1.779704339018022</v>
      </c>
      <c r="D18" s="22">
        <v>1.561301470947163</v>
      </c>
      <c r="E18" s="22">
        <v>1.57732586909789</v>
      </c>
      <c r="F18" s="22">
        <v>1.825416758877435</v>
      </c>
      <c r="G18" s="22">
        <v>1.936834734316616</v>
      </c>
      <c r="H18" s="22">
        <v>1.678634390509559</v>
      </c>
      <c r="I18" s="22">
        <v>1.711536495244276</v>
      </c>
      <c r="J18" s="22">
        <v>2.288939054092375</v>
      </c>
      <c r="K18" s="22">
        <v>1.619800814192781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737264.8500000001</v>
      </c>
      <c r="C20" s="25">
        <f aca="true" t="shared" si="4" ref="C20:K20">SUM(C21:C28)</f>
        <v>491035.01</v>
      </c>
      <c r="D20" s="25">
        <f t="shared" si="4"/>
        <v>1563576.9800000002</v>
      </c>
      <c r="E20" s="25">
        <f t="shared" si="4"/>
        <v>1294312.81</v>
      </c>
      <c r="F20" s="25">
        <f t="shared" si="4"/>
        <v>1363295.0699999998</v>
      </c>
      <c r="G20" s="25">
        <f t="shared" si="4"/>
        <v>794984.76</v>
      </c>
      <c r="H20" s="25">
        <f t="shared" si="4"/>
        <v>433602.74</v>
      </c>
      <c r="I20" s="25">
        <f t="shared" si="4"/>
        <v>568284.68</v>
      </c>
      <c r="J20" s="25">
        <f t="shared" si="4"/>
        <v>682340.4299999999</v>
      </c>
      <c r="K20" s="25">
        <f t="shared" si="4"/>
        <v>883537.5499999999</v>
      </c>
      <c r="L20" s="25">
        <f>SUM(B20:K20)</f>
        <v>8812234.88</v>
      </c>
      <c r="M20"/>
    </row>
    <row r="21" spans="1:13" ht="17.25" customHeight="1">
      <c r="A21" s="26" t="s">
        <v>22</v>
      </c>
      <c r="B21" s="56">
        <f>ROUND((B15+B16)*B7,2)</f>
        <v>365256.82</v>
      </c>
      <c r="C21" s="56">
        <f aca="true" t="shared" si="5" ref="C21:K21">ROUND((C15+C16)*C7,2)</f>
        <v>268400.06</v>
      </c>
      <c r="D21" s="56">
        <f t="shared" si="5"/>
        <v>967789.02</v>
      </c>
      <c r="E21" s="56">
        <f t="shared" si="5"/>
        <v>797310.54</v>
      </c>
      <c r="F21" s="56">
        <f t="shared" si="5"/>
        <v>714944.73</v>
      </c>
      <c r="G21" s="56">
        <f t="shared" si="5"/>
        <v>393528.81</v>
      </c>
      <c r="H21" s="56">
        <f t="shared" si="5"/>
        <v>246173.72</v>
      </c>
      <c r="I21" s="56">
        <f t="shared" si="5"/>
        <v>323408.17</v>
      </c>
      <c r="J21" s="56">
        <f t="shared" si="5"/>
        <v>288145.85</v>
      </c>
      <c r="K21" s="56">
        <f t="shared" si="5"/>
        <v>529019.76</v>
      </c>
      <c r="L21" s="33">
        <f aca="true" t="shared" si="6" ref="L21:L28">SUM(B21:K21)</f>
        <v>4893977.4799999995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366172.06</v>
      </c>
      <c r="C22" s="33">
        <f t="shared" si="7"/>
        <v>209272.69</v>
      </c>
      <c r="D22" s="33">
        <f t="shared" si="7"/>
        <v>543221.4</v>
      </c>
      <c r="E22" s="33">
        <f t="shared" si="7"/>
        <v>460308</v>
      </c>
      <c r="F22" s="33">
        <f t="shared" si="7"/>
        <v>590127.36</v>
      </c>
      <c r="G22" s="33">
        <f t="shared" si="7"/>
        <v>368671.46</v>
      </c>
      <c r="H22" s="33">
        <f t="shared" si="7"/>
        <v>167061.95</v>
      </c>
      <c r="I22" s="33">
        <f t="shared" si="7"/>
        <v>230116.72</v>
      </c>
      <c r="J22" s="33">
        <f t="shared" si="7"/>
        <v>371402.44</v>
      </c>
      <c r="K22" s="33">
        <f t="shared" si="7"/>
        <v>327886.88</v>
      </c>
      <c r="L22" s="33">
        <f t="shared" si="6"/>
        <v>3634240.96</v>
      </c>
      <c r="M22"/>
    </row>
    <row r="23" spans="1:13" ht="17.25" customHeight="1">
      <c r="A23" s="27" t="s">
        <v>24</v>
      </c>
      <c r="B23" s="33">
        <v>3042.23</v>
      </c>
      <c r="C23" s="33">
        <v>10884.84</v>
      </c>
      <c r="D23" s="33">
        <v>46687.75</v>
      </c>
      <c r="E23" s="33">
        <v>31302.78</v>
      </c>
      <c r="F23" s="33">
        <v>54427.62</v>
      </c>
      <c r="G23" s="33">
        <v>31612.83</v>
      </c>
      <c r="H23" s="33">
        <v>17982.37</v>
      </c>
      <c r="I23" s="33">
        <v>12163.61</v>
      </c>
      <c r="J23" s="33">
        <v>18294.07</v>
      </c>
      <c r="K23" s="33">
        <v>21798.6</v>
      </c>
      <c r="L23" s="33">
        <f t="shared" si="6"/>
        <v>248196.69999999998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609.62</v>
      </c>
      <c r="C26" s="33">
        <v>406.41</v>
      </c>
      <c r="D26" s="33">
        <v>1289.58</v>
      </c>
      <c r="E26" s="33">
        <v>1068.14</v>
      </c>
      <c r="F26" s="33">
        <v>1125.45</v>
      </c>
      <c r="G26" s="33">
        <v>656.51</v>
      </c>
      <c r="H26" s="33">
        <v>356.91</v>
      </c>
      <c r="I26" s="33">
        <v>468.94</v>
      </c>
      <c r="J26" s="33">
        <v>562.73</v>
      </c>
      <c r="K26" s="33">
        <v>729.46</v>
      </c>
      <c r="L26" s="33">
        <f t="shared" si="6"/>
        <v>7273.749999999999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-123780.12</v>
      </c>
      <c r="C31" s="33">
        <f t="shared" si="8"/>
        <v>-23459.11</v>
      </c>
      <c r="D31" s="33">
        <f t="shared" si="8"/>
        <v>-71248.06999999999</v>
      </c>
      <c r="E31" s="33">
        <f t="shared" si="8"/>
        <v>-59822.96000000001</v>
      </c>
      <c r="F31" s="33">
        <f t="shared" si="8"/>
        <v>-50632.22</v>
      </c>
      <c r="G31" s="33">
        <f t="shared" si="8"/>
        <v>-32981.03</v>
      </c>
      <c r="H31" s="33">
        <f t="shared" si="8"/>
        <v>-21672.6</v>
      </c>
      <c r="I31" s="33">
        <f t="shared" si="8"/>
        <v>-19415.59</v>
      </c>
      <c r="J31" s="33">
        <f t="shared" si="8"/>
        <v>-19250.71</v>
      </c>
      <c r="K31" s="33">
        <f t="shared" si="8"/>
        <v>-43581.45</v>
      </c>
      <c r="L31" s="33">
        <f aca="true" t="shared" si="9" ref="L31:L38">SUM(B31:K31)</f>
        <v>-465843.86000000004</v>
      </c>
      <c r="M31"/>
    </row>
    <row r="32" spans="1:13" ht="18.75" customHeight="1">
      <c r="A32" s="27" t="s">
        <v>28</v>
      </c>
      <c r="B32" s="33">
        <f>B33+B34+B35+B36</f>
        <v>-18141.2</v>
      </c>
      <c r="C32" s="33">
        <f aca="true" t="shared" si="10" ref="C32:K32">C33+C34+C35+C36</f>
        <v>-21199.2</v>
      </c>
      <c r="D32" s="33">
        <f t="shared" si="10"/>
        <v>-64077.2</v>
      </c>
      <c r="E32" s="33">
        <f t="shared" si="10"/>
        <v>-48364.8</v>
      </c>
      <c r="F32" s="33">
        <f t="shared" si="10"/>
        <v>-44374</v>
      </c>
      <c r="G32" s="33">
        <f t="shared" si="10"/>
        <v>-29330.4</v>
      </c>
      <c r="H32" s="33">
        <f t="shared" si="10"/>
        <v>-13376</v>
      </c>
      <c r="I32" s="33">
        <f t="shared" si="10"/>
        <v>-16808</v>
      </c>
      <c r="J32" s="33">
        <f t="shared" si="10"/>
        <v>-16121.6</v>
      </c>
      <c r="K32" s="33">
        <f t="shared" si="10"/>
        <v>-39525.2</v>
      </c>
      <c r="L32" s="33">
        <f t="shared" si="9"/>
        <v>-311317.60000000003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-18141.2</v>
      </c>
      <c r="C33" s="33">
        <f t="shared" si="11"/>
        <v>-21199.2</v>
      </c>
      <c r="D33" s="33">
        <f t="shared" si="11"/>
        <v>-64077.2</v>
      </c>
      <c r="E33" s="33">
        <f t="shared" si="11"/>
        <v>-48364.8</v>
      </c>
      <c r="F33" s="33">
        <f t="shared" si="11"/>
        <v>-44374</v>
      </c>
      <c r="G33" s="33">
        <f t="shared" si="11"/>
        <v>-29330.4</v>
      </c>
      <c r="H33" s="33">
        <f t="shared" si="11"/>
        <v>-13376</v>
      </c>
      <c r="I33" s="33">
        <f t="shared" si="11"/>
        <v>-16808</v>
      </c>
      <c r="J33" s="33">
        <f t="shared" si="11"/>
        <v>-16121.6</v>
      </c>
      <c r="K33" s="33">
        <f t="shared" si="11"/>
        <v>-39525.2</v>
      </c>
      <c r="L33" s="33">
        <f t="shared" si="9"/>
        <v>-311317.60000000003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-105638.92</v>
      </c>
      <c r="C37" s="38">
        <f aca="true" t="shared" si="12" ref="C37:K37">SUM(C38:C49)</f>
        <v>-2259.91</v>
      </c>
      <c r="D37" s="38">
        <f t="shared" si="12"/>
        <v>-7170.87</v>
      </c>
      <c r="E37" s="38">
        <f t="shared" si="12"/>
        <v>-11458.16</v>
      </c>
      <c r="F37" s="38">
        <f t="shared" si="12"/>
        <v>-6258.22</v>
      </c>
      <c r="G37" s="38">
        <f t="shared" si="12"/>
        <v>-3650.63</v>
      </c>
      <c r="H37" s="38">
        <f t="shared" si="12"/>
        <v>-8296.6</v>
      </c>
      <c r="I37" s="38">
        <f t="shared" si="12"/>
        <v>-2607.59</v>
      </c>
      <c r="J37" s="38">
        <f t="shared" si="12"/>
        <v>-3129.11</v>
      </c>
      <c r="K37" s="38">
        <f t="shared" si="12"/>
        <v>-4056.25</v>
      </c>
      <c r="L37" s="33">
        <f t="shared" si="9"/>
        <v>-154526.25999999998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-3389.87</v>
      </c>
      <c r="C48" s="17">
        <v>-2259.91</v>
      </c>
      <c r="D48" s="17">
        <v>-7170.87</v>
      </c>
      <c r="E48" s="17">
        <v>-5939.51</v>
      </c>
      <c r="F48" s="17">
        <v>-6258.22</v>
      </c>
      <c r="G48" s="17">
        <v>-3650.63</v>
      </c>
      <c r="H48" s="17">
        <v>-1984.67</v>
      </c>
      <c r="I48" s="17">
        <v>-2607.59</v>
      </c>
      <c r="J48" s="17">
        <v>-3129.11</v>
      </c>
      <c r="K48" s="17">
        <v>-4056.25</v>
      </c>
      <c r="L48" s="30">
        <f t="shared" si="13"/>
        <v>-40446.630000000005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-89920</v>
      </c>
      <c r="C52" s="33">
        <v>-39872.33</v>
      </c>
      <c r="D52" s="33">
        <v>-138860.54</v>
      </c>
      <c r="E52" s="33">
        <v>-137852.12</v>
      </c>
      <c r="F52" s="33">
        <v>-123661.03</v>
      </c>
      <c r="G52" s="33">
        <v>-81405.29</v>
      </c>
      <c r="H52" s="33">
        <v>-40378.98</v>
      </c>
      <c r="I52" s="33">
        <v>-32048.76</v>
      </c>
      <c r="J52" s="33">
        <v>-52045.09</v>
      </c>
      <c r="K52" s="33">
        <v>-60059.39</v>
      </c>
      <c r="L52" s="33">
        <f t="shared" si="14"/>
        <v>-796103.53</v>
      </c>
      <c r="M52" s="57"/>
    </row>
    <row r="53" spans="1:13" ht="18.75" customHeight="1">
      <c r="A53" s="37" t="s">
        <v>80</v>
      </c>
      <c r="B53" s="33">
        <v>89920</v>
      </c>
      <c r="C53" s="33">
        <v>39872.33</v>
      </c>
      <c r="D53" s="33">
        <v>138860.54</v>
      </c>
      <c r="E53" s="33">
        <v>137852.12</v>
      </c>
      <c r="F53" s="33">
        <v>123661.03</v>
      </c>
      <c r="G53" s="33">
        <v>81405.29</v>
      </c>
      <c r="H53" s="33">
        <v>40378.98</v>
      </c>
      <c r="I53" s="33">
        <v>32048.76</v>
      </c>
      <c r="J53" s="33">
        <v>52045.09</v>
      </c>
      <c r="K53" s="33">
        <v>60059.39</v>
      </c>
      <c r="L53" s="33">
        <f t="shared" si="14"/>
        <v>796103.53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613484.7300000001</v>
      </c>
      <c r="C55" s="41">
        <f t="shared" si="16"/>
        <v>467575.9</v>
      </c>
      <c r="D55" s="41">
        <f t="shared" si="16"/>
        <v>1492328.9100000001</v>
      </c>
      <c r="E55" s="41">
        <f t="shared" si="16"/>
        <v>1234489.85</v>
      </c>
      <c r="F55" s="41">
        <f t="shared" si="16"/>
        <v>1312662.8499999999</v>
      </c>
      <c r="G55" s="41">
        <f t="shared" si="16"/>
        <v>762003.73</v>
      </c>
      <c r="H55" s="41">
        <f t="shared" si="16"/>
        <v>411930.14</v>
      </c>
      <c r="I55" s="41">
        <f t="shared" si="16"/>
        <v>548869.0900000001</v>
      </c>
      <c r="J55" s="41">
        <f t="shared" si="16"/>
        <v>663089.72</v>
      </c>
      <c r="K55" s="41">
        <f t="shared" si="16"/>
        <v>839956.1</v>
      </c>
      <c r="L55" s="42">
        <f t="shared" si="14"/>
        <v>8346391.02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613484.73</v>
      </c>
      <c r="C61" s="41">
        <f aca="true" t="shared" si="18" ref="C61:J61">SUM(C62:C73)</f>
        <v>467575.89999999997</v>
      </c>
      <c r="D61" s="41">
        <f t="shared" si="18"/>
        <v>1492328.9104468692</v>
      </c>
      <c r="E61" s="41">
        <f t="shared" si="18"/>
        <v>1234489.8503683591</v>
      </c>
      <c r="F61" s="41">
        <f t="shared" si="18"/>
        <v>1312662.8517577408</v>
      </c>
      <c r="G61" s="41">
        <f t="shared" si="18"/>
        <v>762003.728155745</v>
      </c>
      <c r="H61" s="41">
        <f t="shared" si="18"/>
        <v>411930.14242931793</v>
      </c>
      <c r="I61" s="41">
        <f>SUM(I62:I78)</f>
        <v>548869.085800846</v>
      </c>
      <c r="J61" s="41">
        <f t="shared" si="18"/>
        <v>663089.7193130259</v>
      </c>
      <c r="K61" s="41">
        <f>SUM(K62:K75)</f>
        <v>839956.1</v>
      </c>
      <c r="L61" s="46">
        <f>SUM(B61:K61)</f>
        <v>8346391.018271904</v>
      </c>
      <c r="M61" s="40"/>
    </row>
    <row r="62" spans="1:13" ht="18.75" customHeight="1">
      <c r="A62" s="47" t="s">
        <v>46</v>
      </c>
      <c r="B62" s="48">
        <v>613484.73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613484.73</v>
      </c>
      <c r="M62"/>
    </row>
    <row r="63" spans="1:13" ht="18.75" customHeight="1">
      <c r="A63" s="47" t="s">
        <v>55</v>
      </c>
      <c r="B63" s="17">
        <v>0</v>
      </c>
      <c r="C63" s="48">
        <v>409596.49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409596.49</v>
      </c>
      <c r="M63"/>
    </row>
    <row r="64" spans="1:13" ht="18.75" customHeight="1">
      <c r="A64" s="47" t="s">
        <v>56</v>
      </c>
      <c r="B64" s="17">
        <v>0</v>
      </c>
      <c r="C64" s="48">
        <v>57979.409999999996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57979.409999999996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1492328.9104468692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1492328.9104468692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1234489.8503683591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1234489.8503683591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1312662.8517577408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1312662.8517577408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762003.728155745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762003.728155745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411930.14242931793</v>
      </c>
      <c r="I69" s="17">
        <v>0</v>
      </c>
      <c r="J69" s="17">
        <v>0</v>
      </c>
      <c r="K69" s="17">
        <v>0</v>
      </c>
      <c r="L69" s="46">
        <f t="shared" si="19"/>
        <v>411930.14242931793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548869.085800846</v>
      </c>
      <c r="J70" s="17">
        <v>0</v>
      </c>
      <c r="K70" s="17">
        <v>0</v>
      </c>
      <c r="L70" s="46">
        <f t="shared" si="19"/>
        <v>548869.085800846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663089.7193130259</v>
      </c>
      <c r="K71" s="17">
        <v>0</v>
      </c>
      <c r="L71" s="46">
        <f t="shared" si="19"/>
        <v>663089.7193130259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471635.35</v>
      </c>
      <c r="L72" s="46">
        <f t="shared" si="19"/>
        <v>471635.35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368320.75</v>
      </c>
      <c r="L73" s="46">
        <f t="shared" si="19"/>
        <v>368320.75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2023-01-17T18:17:59Z</dcterms:modified>
  <cp:category/>
  <cp:version/>
  <cp:contentType/>
  <cp:contentStatus/>
</cp:coreProperties>
</file>