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<sst xmlns="http://schemas.openxmlformats.org/spreadsheetml/2006/main" count="86" uniqueCount="85">
  <si>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</si>
  <si>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</si>
  <si>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</si>
  <si>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</si>
  <si>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</si>
  <si>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</si>
  <si>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</si>
  <si>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</si>
  <si>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</si>
  <si>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</si>
  <si>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</si>
  <si>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</si>
  <si>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</si>
  <si>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</si>
  <si>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</si>
  <si>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</si>
  <si>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</si>
  <si>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</si>
  <si>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</si>
  <si>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</si>
  <si>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</si>
  <si>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</si>
  <si>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</si>
  <si>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</si>
  <si>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</si>
  <si>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</si>
  <si>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</si>
  <si>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</si>
  <si>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</si>
  <si>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</si>
  <si>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</si>
  <si>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</si>
  <si>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</si>
  <si>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</si>
  <si>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</si>
  <si>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</si>
  <si>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</si>
  <si>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</si>
  <si>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</si>
  <si>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</si>
  <si>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</si>
  <si>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</si>
  <si>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</si>
  <si>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</si>
  <si>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</si>
  <si>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</si>
  <si>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</si>
  <si>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</si>
  <si>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</si>
  <si>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</si>
  <si>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</si>
  <si>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</si>
  <si>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</si>
  <si>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</si>
  <si>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</si>
  <si>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</si>
  <si>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</si>
  <si>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</si>
  <si>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</si>
  <si>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</si>
  <si>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</si>
  <si>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</si>
  <si>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</si>
  <si>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</si>
  <si>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</si>
  <si>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</si>
  <si>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</si>
  <si>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</si>
  <si>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</si>
  <si>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</si>
  <si>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</si>
  <si>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</si>
  <si>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</si>
  <si>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</si>
  <si>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</si>
  <si>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</si>
  <si>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</si>
  <si>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</si>
  <si>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</si>
  <si>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</si>
  <si>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</si>
  <si>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</si>
  <si>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</si>
  <si>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</si>
  <si>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24/12/22 - VENCIMENTO 02/01/23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</si>
</sst>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30956</v>
      </c>
      <c r="C7" s="10">
        <f aca="true" t="shared" si="0" ref="C7:K7">C8+C11</f>
        <v>39049</v>
      </c>
      <c r="D7" s="10">
        <f t="shared" si="0"/>
        <v>127937</v>
      </c>
      <c r="E7" s="10">
        <f t="shared" si="0"/>
        <v>107620</v>
      </c>
      <c r="F7" s="10">
        <f t="shared" si="0"/>
        <v>117292</v>
      </c>
      <c r="G7" s="10">
        <f t="shared" si="0"/>
        <v>47671</v>
      </c>
      <c r="H7" s="10">
        <f t="shared" si="0"/>
        <v>25563</v>
      </c>
      <c r="I7" s="10">
        <f t="shared" si="0"/>
        <v>48015</v>
      </c>
      <c r="J7" s="10">
        <f t="shared" si="0"/>
        <v>25684</v>
      </c>
      <c r="K7" s="10">
        <f t="shared" si="0"/>
        <v>89353</v>
      </c>
      <c r="L7" s="10">
        <f aca="true" t="shared" si="1" ref="L7:L13">SUM(B7:K7)</f>
        <v>659140</v>
      </c>
      <c r="M7" s="11"/>
    </row>
    <row r="8" spans="1:13" ht="17.25" customHeight="1">
      <c r="A8" s="12" t="s">
        <v>83</v>
      </c>
      <c r="B8" s="13">
        <f>B9+B10</f>
        <v>3797</v>
      </c>
      <c r="C8" s="13">
        <f aca="true" t="shared" si="2" ref="C8:K8">C9+C10</f>
        <v>3890</v>
      </c>
      <c r="D8" s="13">
        <f t="shared" si="2"/>
        <v>13434</v>
      </c>
      <c r="E8" s="13">
        <f t="shared" si="2"/>
        <v>10734</v>
      </c>
      <c r="F8" s="13">
        <f t="shared" si="2"/>
        <v>10728</v>
      </c>
      <c r="G8" s="13">
        <f t="shared" si="2"/>
        <v>5211</v>
      </c>
      <c r="H8" s="13">
        <f t="shared" si="2"/>
        <v>2247</v>
      </c>
      <c r="I8" s="13">
        <f t="shared" si="2"/>
        <v>3364</v>
      </c>
      <c r="J8" s="13">
        <f t="shared" si="2"/>
        <v>1949</v>
      </c>
      <c r="K8" s="13">
        <f t="shared" si="2"/>
        <v>7414</v>
      </c>
      <c r="L8" s="13">
        <f t="shared" si="1"/>
        <v>62768</v>
      </c>
      <c r="M8"/>
    </row>
    <row r="9" spans="1:13" ht="17.25" customHeight="1">
      <c r="A9" s="14" t="s">
        <v>18</v>
      </c>
      <c r="B9" s="15">
        <v>3797</v>
      </c>
      <c r="C9" s="15">
        <v>3890</v>
      </c>
      <c r="D9" s="15">
        <v>13434</v>
      </c>
      <c r="E9" s="15">
        <v>10734</v>
      </c>
      <c r="F9" s="15">
        <v>10728</v>
      </c>
      <c r="G9" s="15">
        <v>5211</v>
      </c>
      <c r="H9" s="15">
        <v>2227</v>
      </c>
      <c r="I9" s="15">
        <v>3364</v>
      </c>
      <c r="J9" s="15">
        <v>1949</v>
      </c>
      <c r="K9" s="15">
        <v>7414</v>
      </c>
      <c r="L9" s="13">
        <f t="shared" si="1"/>
        <v>62748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20</v>
      </c>
      <c r="I10" s="15">
        <v>0</v>
      </c>
      <c r="J10" s="15">
        <v>0</v>
      </c>
      <c r="K10" s="15">
        <v>0</v>
      </c>
      <c r="L10" s="13">
        <f t="shared" si="1"/>
        <v>20</v>
      </c>
      <c r="M10"/>
    </row>
    <row r="11" spans="1:13" ht="17.25" customHeight="1">
      <c r="A11" s="12" t="s">
        <v>71</v>
      </c>
      <c r="B11" s="15">
        <v>27159</v>
      </c>
      <c r="C11" s="15">
        <v>35159</v>
      </c>
      <c r="D11" s="15">
        <v>114503</v>
      </c>
      <c r="E11" s="15">
        <v>96886</v>
      </c>
      <c r="F11" s="15">
        <v>106564</v>
      </c>
      <c r="G11" s="15">
        <v>42460</v>
      </c>
      <c r="H11" s="15">
        <v>23316</v>
      </c>
      <c r="I11" s="15">
        <v>44651</v>
      </c>
      <c r="J11" s="15">
        <v>23735</v>
      </c>
      <c r="K11" s="15">
        <v>81939</v>
      </c>
      <c r="L11" s="13">
        <f t="shared" si="1"/>
        <v>596372</v>
      </c>
      <c r="M11" s="60"/>
    </row>
    <row r="12" spans="1:13" ht="17.25" customHeight="1">
      <c r="A12" s="14" t="s">
        <v>72</v>
      </c>
      <c r="B12" s="15">
        <v>3490</v>
      </c>
      <c r="C12" s="15">
        <v>3102</v>
      </c>
      <c r="D12" s="15">
        <v>10357</v>
      </c>
      <c r="E12" s="15">
        <v>10536</v>
      </c>
      <c r="F12" s="15">
        <v>10056</v>
      </c>
      <c r="G12" s="15">
        <v>4625</v>
      </c>
      <c r="H12" s="15">
        <v>2362</v>
      </c>
      <c r="I12" s="15">
        <v>2523</v>
      </c>
      <c r="J12" s="15">
        <v>1946</v>
      </c>
      <c r="K12" s="15">
        <v>5252</v>
      </c>
      <c r="L12" s="13">
        <f t="shared" si="1"/>
        <v>54249</v>
      </c>
      <c r="M12" s="60"/>
    </row>
    <row r="13" spans="1:13" ht="17.25" customHeight="1">
      <c r="A13" s="14" t="s">
        <v>73</v>
      </c>
      <c r="B13" s="15">
        <f>+B11-B12</f>
        <v>23669</v>
      </c>
      <c r="C13" s="15">
        <f aca="true" t="shared" si="3" ref="C13:K13">+C11-C12</f>
        <v>32057</v>
      </c>
      <c r="D13" s="15">
        <f t="shared" si="3"/>
        <v>104146</v>
      </c>
      <c r="E13" s="15">
        <f t="shared" si="3"/>
        <v>86350</v>
      </c>
      <c r="F13" s="15">
        <f t="shared" si="3"/>
        <v>96508</v>
      </c>
      <c r="G13" s="15">
        <f t="shared" si="3"/>
        <v>37835</v>
      </c>
      <c r="H13" s="15">
        <f t="shared" si="3"/>
        <v>20954</v>
      </c>
      <c r="I13" s="15">
        <f t="shared" si="3"/>
        <v>42128</v>
      </c>
      <c r="J13" s="15">
        <f t="shared" si="3"/>
        <v>21789</v>
      </c>
      <c r="K13" s="15">
        <f t="shared" si="3"/>
        <v>76687</v>
      </c>
      <c r="L13" s="13">
        <f t="shared" si="1"/>
        <v>542123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1.605190327437111</v>
      </c>
      <c r="C18" s="22">
        <v>1.454077188909715</v>
      </c>
      <c r="D18" s="22">
        <v>1.270551163498043</v>
      </c>
      <c r="E18" s="22">
        <v>1.227914951833298</v>
      </c>
      <c r="F18" s="22">
        <v>1.497169713811678</v>
      </c>
      <c r="G18" s="22">
        <v>1.536767291313833</v>
      </c>
      <c r="H18" s="22">
        <v>1.388273319425044</v>
      </c>
      <c r="I18" s="22">
        <v>1.366757529916178</v>
      </c>
      <c r="J18" s="22">
        <v>1.818687337045098</v>
      </c>
      <c r="K18" s="22">
        <v>1.313903342173737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361715.97</v>
      </c>
      <c r="C20" s="25">
        <f aca="true" t="shared" si="4" ref="C20:K20">SUM(C21:C28)</f>
        <v>242546.12</v>
      </c>
      <c r="D20" s="25">
        <f t="shared" si="4"/>
        <v>835567.5200000001</v>
      </c>
      <c r="E20" s="25">
        <f t="shared" si="4"/>
        <v>683432.7299999999</v>
      </c>
      <c r="F20" s="25">
        <f t="shared" si="4"/>
        <v>806142.04</v>
      </c>
      <c r="G20" s="25">
        <f t="shared" si="4"/>
        <v>370988.52</v>
      </c>
      <c r="H20" s="25">
        <f t="shared" si="4"/>
        <v>200569.83000000002</v>
      </c>
      <c r="I20" s="25">
        <f t="shared" si="4"/>
        <v>297483.65</v>
      </c>
      <c r="J20" s="25">
        <f t="shared" si="4"/>
        <v>235136.20999999996</v>
      </c>
      <c r="K20" s="25">
        <f t="shared" si="4"/>
        <v>473917.11999999994</v>
      </c>
      <c r="L20" s="25">
        <f>SUM(B20:K20)</f>
        <v>4507499.71</v>
      </c>
      <c r="M20"/>
    </row>
    <row r="21" spans="1:13" ht="17.25" customHeight="1">
      <c r="A21" s="26" t="s">
        <v>22</v>
      </c>
      <c r="B21" s="56">
        <f>ROUND((B15+B16)*B7,2)</f>
        <v>222892.49</v>
      </c>
      <c r="C21" s="56">
        <f aca="true" t="shared" si="5" ref="C21:K21">ROUND((C15+C16)*C7,2)</f>
        <v>160241.48</v>
      </c>
      <c r="D21" s="56">
        <f t="shared" si="5"/>
        <v>624844.31</v>
      </c>
      <c r="E21" s="56">
        <f t="shared" si="5"/>
        <v>532417.66</v>
      </c>
      <c r="F21" s="56">
        <f t="shared" si="5"/>
        <v>512706.79</v>
      </c>
      <c r="G21" s="56">
        <f t="shared" si="5"/>
        <v>229125.89</v>
      </c>
      <c r="H21" s="56">
        <f t="shared" si="5"/>
        <v>135340.75</v>
      </c>
      <c r="I21" s="56">
        <f t="shared" si="5"/>
        <v>210766.64</v>
      </c>
      <c r="J21" s="56">
        <f t="shared" si="5"/>
        <v>121421.11</v>
      </c>
      <c r="K21" s="56">
        <f t="shared" si="5"/>
        <v>344947.26</v>
      </c>
      <c r="L21" s="33">
        <f aca="true" t="shared" si="6" ref="L21:L28">SUM(B21:K21)</f>
        <v>3094704.38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134892.38</v>
      </c>
      <c r="C22" s="33">
        <f t="shared" si="7"/>
        <v>72762</v>
      </c>
      <c r="D22" s="33">
        <f t="shared" si="7"/>
        <v>169052.36</v>
      </c>
      <c r="E22" s="33">
        <f t="shared" si="7"/>
        <v>121345.95</v>
      </c>
      <c r="F22" s="33">
        <f t="shared" si="7"/>
        <v>254902.29</v>
      </c>
      <c r="G22" s="33">
        <f t="shared" si="7"/>
        <v>122987.28</v>
      </c>
      <c r="H22" s="33">
        <f t="shared" si="7"/>
        <v>52549.2</v>
      </c>
      <c r="I22" s="33">
        <f t="shared" si="7"/>
        <v>77300.25</v>
      </c>
      <c r="J22" s="33">
        <f t="shared" si="7"/>
        <v>99405.93</v>
      </c>
      <c r="K22" s="33">
        <f t="shared" si="7"/>
        <v>108280.1</v>
      </c>
      <c r="L22" s="33">
        <f t="shared" si="6"/>
        <v>1213477.74</v>
      </c>
      <c r="M22"/>
    </row>
    <row r="23" spans="1:13" ht="17.25" customHeight="1">
      <c r="A23" s="27" t="s">
        <v>24</v>
      </c>
      <c r="B23" s="33">
        <v>1194.68</v>
      </c>
      <c r="C23" s="33">
        <v>7101.69</v>
      </c>
      <c r="D23" s="33">
        <v>35805.07</v>
      </c>
      <c r="E23" s="33">
        <v>24303.69</v>
      </c>
      <c r="F23" s="33">
        <v>34633.39</v>
      </c>
      <c r="G23" s="33">
        <v>17794.87</v>
      </c>
      <c r="H23" s="33">
        <v>10344.68</v>
      </c>
      <c r="I23" s="33">
        <v>6836.21</v>
      </c>
      <c r="J23" s="33">
        <v>10022.02</v>
      </c>
      <c r="K23" s="33">
        <v>15862.66</v>
      </c>
      <c r="L23" s="33">
        <f t="shared" si="6"/>
        <v>163898.96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552.3</v>
      </c>
      <c r="C26" s="33">
        <v>369.94</v>
      </c>
      <c r="D26" s="33">
        <v>1276.55</v>
      </c>
      <c r="E26" s="33">
        <v>1042.08</v>
      </c>
      <c r="F26" s="33">
        <v>1229.66</v>
      </c>
      <c r="G26" s="33">
        <v>565.33</v>
      </c>
      <c r="H26" s="33">
        <v>307.41</v>
      </c>
      <c r="I26" s="33">
        <v>453.31</v>
      </c>
      <c r="J26" s="33">
        <v>359.52</v>
      </c>
      <c r="K26" s="33">
        <v>724.25</v>
      </c>
      <c r="L26" s="33">
        <f t="shared" si="6"/>
        <v>6880.35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321.54</v>
      </c>
      <c r="K27" s="33">
        <v>440.79</v>
      </c>
      <c r="L27" s="33">
        <f t="shared" si="6"/>
        <v>4150.83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147.23</v>
      </c>
      <c r="K28" s="33">
        <v>203.2</v>
      </c>
      <c r="L28" s="33">
        <f t="shared" si="6"/>
        <v>1904.8600000000001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-122027.01000000001</v>
      </c>
      <c r="C31" s="33">
        <f t="shared" si="8"/>
        <v>-19173.1</v>
      </c>
      <c r="D31" s="33">
        <f t="shared" si="8"/>
        <v>-66208.04</v>
      </c>
      <c r="E31" s="33">
        <f t="shared" si="8"/>
        <v>-58542.89</v>
      </c>
      <c r="F31" s="33">
        <f t="shared" si="8"/>
        <v>-54040.88</v>
      </c>
      <c r="G31" s="33">
        <f t="shared" si="8"/>
        <v>-26071.99</v>
      </c>
      <c r="H31" s="33">
        <f t="shared" si="8"/>
        <v>-17820.15</v>
      </c>
      <c r="I31" s="33">
        <f t="shared" si="8"/>
        <v>-17322.27</v>
      </c>
      <c r="J31" s="33">
        <f t="shared" si="8"/>
        <v>-10574.75</v>
      </c>
      <c r="K31" s="33">
        <f t="shared" si="8"/>
        <v>-36648.88</v>
      </c>
      <c r="L31" s="33">
        <f aca="true" t="shared" si="9" ref="L31:L38">SUM(B31:K31)</f>
        <v>-428429.9600000001</v>
      </c>
      <c r="M31"/>
    </row>
    <row r="32" spans="1:13" ht="18.75" customHeight="1">
      <c r="A32" s="27" t="s">
        <v>28</v>
      </c>
      <c r="B32" s="33">
        <f>B33+B34+B35+B36</f>
        <v>-16706.8</v>
      </c>
      <c r="C32" s="33">
        <f aca="true" t="shared" si="10" ref="C32:K32">C33+C34+C35+C36</f>
        <v>-17116</v>
      </c>
      <c r="D32" s="33">
        <f t="shared" si="10"/>
        <v>-59109.6</v>
      </c>
      <c r="E32" s="33">
        <f t="shared" si="10"/>
        <v>-47229.6</v>
      </c>
      <c r="F32" s="33">
        <f t="shared" si="10"/>
        <v>-47203.2</v>
      </c>
      <c r="G32" s="33">
        <f t="shared" si="10"/>
        <v>-22928.4</v>
      </c>
      <c r="H32" s="33">
        <f t="shared" si="10"/>
        <v>-9798.8</v>
      </c>
      <c r="I32" s="33">
        <f t="shared" si="10"/>
        <v>-14801.6</v>
      </c>
      <c r="J32" s="33">
        <f t="shared" si="10"/>
        <v>-8575.6</v>
      </c>
      <c r="K32" s="33">
        <f t="shared" si="10"/>
        <v>-32621.6</v>
      </c>
      <c r="L32" s="33">
        <f t="shared" si="9"/>
        <v>-276091.2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-16706.8</v>
      </c>
      <c r="C33" s="33">
        <f t="shared" si="11"/>
        <v>-17116</v>
      </c>
      <c r="D33" s="33">
        <f t="shared" si="11"/>
        <v>-59109.6</v>
      </c>
      <c r="E33" s="33">
        <f t="shared" si="11"/>
        <v>-47229.6</v>
      </c>
      <c r="F33" s="33">
        <f t="shared" si="11"/>
        <v>-47203.2</v>
      </c>
      <c r="G33" s="33">
        <f t="shared" si="11"/>
        <v>-22928.4</v>
      </c>
      <c r="H33" s="33">
        <f t="shared" si="11"/>
        <v>-9798.8</v>
      </c>
      <c r="I33" s="33">
        <f t="shared" si="11"/>
        <v>-14801.6</v>
      </c>
      <c r="J33" s="33">
        <f t="shared" si="11"/>
        <v>-8575.6</v>
      </c>
      <c r="K33" s="33">
        <f t="shared" si="11"/>
        <v>-32621.6</v>
      </c>
      <c r="L33" s="33">
        <f t="shared" si="9"/>
        <v>-276091.2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-105320.21</v>
      </c>
      <c r="C37" s="38">
        <f aca="true" t="shared" si="12" ref="C37:K37">SUM(C38:C49)</f>
        <v>-2057.1</v>
      </c>
      <c r="D37" s="38">
        <f t="shared" si="12"/>
        <v>-7098.44</v>
      </c>
      <c r="E37" s="38">
        <f t="shared" si="12"/>
        <v>-11313.29</v>
      </c>
      <c r="F37" s="38">
        <f t="shared" si="12"/>
        <v>-6837.68</v>
      </c>
      <c r="G37" s="38">
        <f t="shared" si="12"/>
        <v>-3143.59</v>
      </c>
      <c r="H37" s="38">
        <f t="shared" si="12"/>
        <v>-8021.35</v>
      </c>
      <c r="I37" s="38">
        <f t="shared" si="12"/>
        <v>-2520.67</v>
      </c>
      <c r="J37" s="38">
        <f t="shared" si="12"/>
        <v>-1999.15</v>
      </c>
      <c r="K37" s="38">
        <f t="shared" si="12"/>
        <v>-4027.28</v>
      </c>
      <c r="L37" s="33">
        <f t="shared" si="9"/>
        <v>-152338.76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70</v>
      </c>
      <c r="B48" s="17">
        <v>-3071.16</v>
      </c>
      <c r="C48" s="17">
        <v>-2057.1</v>
      </c>
      <c r="D48" s="17">
        <v>-7098.44</v>
      </c>
      <c r="E48" s="17">
        <v>-5794.64</v>
      </c>
      <c r="F48" s="17">
        <v>-6837.68</v>
      </c>
      <c r="G48" s="17">
        <v>-3143.59</v>
      </c>
      <c r="H48" s="17">
        <v>-1709.42</v>
      </c>
      <c r="I48" s="17">
        <v>-2520.67</v>
      </c>
      <c r="J48" s="17">
        <v>-1999.15</v>
      </c>
      <c r="K48" s="17">
        <v>-4027.28</v>
      </c>
      <c r="L48" s="30">
        <f t="shared" si="13"/>
        <v>-38259.13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-40779.95</v>
      </c>
      <c r="C52" s="33">
        <v>-19267.45</v>
      </c>
      <c r="D52" s="33">
        <v>-67642.6</v>
      </c>
      <c r="E52" s="33">
        <v>-66907.81</v>
      </c>
      <c r="F52" s="33">
        <v>-69113.88</v>
      </c>
      <c r="G52" s="33">
        <v>-35993.14</v>
      </c>
      <c r="H52" s="33">
        <v>-18532.49</v>
      </c>
      <c r="I52" s="33">
        <v>-15631.5</v>
      </c>
      <c r="J52" s="33">
        <v>-17815.63</v>
      </c>
      <c r="K52" s="33">
        <v>-27856.08</v>
      </c>
      <c r="L52" s="33">
        <f t="shared" si="14"/>
        <v>-379540.53</v>
      </c>
      <c r="M52" s="57"/>
    </row>
    <row r="53" spans="1:13" ht="18.75" customHeight="1">
      <c r="A53" s="37" t="s">
        <v>80</v>
      </c>
      <c r="B53" s="33">
        <v>40779.95</v>
      </c>
      <c r="C53" s="33">
        <v>19267.45</v>
      </c>
      <c r="D53" s="33">
        <v>67642.6</v>
      </c>
      <c r="E53" s="33">
        <v>66907.81</v>
      </c>
      <c r="F53" s="33">
        <v>69113.88</v>
      </c>
      <c r="G53" s="33">
        <v>35993.14</v>
      </c>
      <c r="H53" s="33">
        <v>18532.49</v>
      </c>
      <c r="I53" s="33">
        <v>15631.5</v>
      </c>
      <c r="J53" s="33">
        <v>17815.63</v>
      </c>
      <c r="K53" s="33">
        <v>27856.08</v>
      </c>
      <c r="L53" s="33">
        <f t="shared" si="14"/>
        <v>379540.53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239688.95999999996</v>
      </c>
      <c r="C55" s="41">
        <f t="shared" si="16"/>
        <v>223373.02</v>
      </c>
      <c r="D55" s="41">
        <f t="shared" si="16"/>
        <v>769359.4800000001</v>
      </c>
      <c r="E55" s="41">
        <f t="shared" si="16"/>
        <v>624889.8399999999</v>
      </c>
      <c r="F55" s="41">
        <f t="shared" si="16"/>
        <v>752101.16</v>
      </c>
      <c r="G55" s="41">
        <f t="shared" si="16"/>
        <v>344916.53</v>
      </c>
      <c r="H55" s="41">
        <f t="shared" si="16"/>
        <v>182749.68000000002</v>
      </c>
      <c r="I55" s="41">
        <f t="shared" si="16"/>
        <v>280161.38</v>
      </c>
      <c r="J55" s="41">
        <f t="shared" si="16"/>
        <v>224561.45999999996</v>
      </c>
      <c r="K55" s="41">
        <f t="shared" si="16"/>
        <v>437268.23999999993</v>
      </c>
      <c r="L55" s="42">
        <f t="shared" si="14"/>
        <v>4079069.75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239688.96000000002</v>
      </c>
      <c r="C61" s="41">
        <f aca="true" t="shared" si="18" ref="C61:J61">SUM(C62:C73)</f>
        <v>223373.02</v>
      </c>
      <c r="D61" s="41">
        <f t="shared" si="18"/>
        <v>769359.4750143703</v>
      </c>
      <c r="E61" s="41">
        <f t="shared" si="18"/>
        <v>624889.8353163691</v>
      </c>
      <c r="F61" s="41">
        <f t="shared" si="18"/>
        <v>752101.1580476171</v>
      </c>
      <c r="G61" s="41">
        <f t="shared" si="18"/>
        <v>344916.53334200196</v>
      </c>
      <c r="H61" s="41">
        <f t="shared" si="18"/>
        <v>182749.68225258563</v>
      </c>
      <c r="I61" s="41">
        <f>SUM(I62:I78)</f>
        <v>280161.38227172266</v>
      </c>
      <c r="J61" s="41">
        <f t="shared" si="18"/>
        <v>224561.4552014841</v>
      </c>
      <c r="K61" s="41">
        <f>SUM(K62:K75)</f>
        <v>437268.24</v>
      </c>
      <c r="L61" s="46">
        <f>SUM(B61:K61)</f>
        <v>4079069.7414461514</v>
      </c>
      <c r="M61" s="40"/>
    </row>
    <row r="62" spans="1:13" ht="18.75" customHeight="1">
      <c r="A62" s="47" t="s">
        <v>46</v>
      </c>
      <c r="B62" s="48">
        <v>239688.96000000002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239688.96000000002</v>
      </c>
      <c r="M62"/>
    </row>
    <row r="63" spans="1:13" ht="18.75" customHeight="1">
      <c r="A63" s="47" t="s">
        <v>55</v>
      </c>
      <c r="B63" s="17">
        <v>0</v>
      </c>
      <c r="C63" s="48">
        <v>195317.37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195317.37</v>
      </c>
      <c r="M63"/>
    </row>
    <row r="64" spans="1:13" ht="18.75" customHeight="1">
      <c r="A64" s="47" t="s">
        <v>56</v>
      </c>
      <c r="B64" s="17">
        <v>0</v>
      </c>
      <c r="C64" s="48">
        <v>28055.65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28055.65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769359.4750143703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769359.4750143703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624889.8353163691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624889.8353163691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752101.1580476171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752101.1580476171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344916.53334200196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344916.53334200196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182749.68225258563</v>
      </c>
      <c r="I69" s="17">
        <v>0</v>
      </c>
      <c r="J69" s="17">
        <v>0</v>
      </c>
      <c r="K69" s="17">
        <v>0</v>
      </c>
      <c r="L69" s="46">
        <f t="shared" si="19"/>
        <v>182749.68225258563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280161.38227172266</v>
      </c>
      <c r="J70" s="17">
        <v>0</v>
      </c>
      <c r="K70" s="17">
        <v>0</v>
      </c>
      <c r="L70" s="46">
        <f t="shared" si="19"/>
        <v>280161.38227172266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224561.4552014841</v>
      </c>
      <c r="K71" s="17">
        <v>0</v>
      </c>
      <c r="L71" s="46">
        <f t="shared" si="19"/>
        <v>224561.4552014841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221257.72999999998</v>
      </c>
      <c r="L72" s="46">
        <f t="shared" si="19"/>
        <v>221257.72999999998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216010.50999999998</v>
      </c>
      <c r="L73" s="46">
        <f t="shared" si="19"/>
        <v>216010.50999999998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2023-01-17T18:00:27Z</dcterms:modified>
  <cp:category/>
  <cp:version/>
  <cp:contentType/>
  <cp:contentStatus/>
</cp:coreProperties>
</file>