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<sst xmlns="http://schemas.openxmlformats.org/spreadsheetml/2006/main" count="86" uniqueCount="85">
  <si>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</si>
  <si>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</si>
  <si>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</si>
  <si>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</si>
  <si>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</si>
  <si>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</si>
  <si>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</si>
  <si>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</si>
  <si>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</si>
  <si>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</si>
  <si>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</si>
  <si>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</si>
  <si>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</si>
  <si>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</si>
  <si>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</si>
  <si>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</si>
  <si>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</si>
  <si>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</si>
  <si>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</si>
  <si>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</si>
  <si>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</si>
  <si>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</si>
  <si>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</si>
  <si>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</si>
  <si>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</si>
  <si>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</si>
  <si>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</si>
  <si>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</si>
  <si>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</si>
  <si>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</si>
  <si>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</si>
  <si>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</si>
  <si>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</si>
  <si>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</si>
  <si>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</si>
  <si>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</si>
  <si>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</si>
  <si>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</si>
  <si>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</si>
  <si>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</si>
  <si>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</si>
  <si>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</si>
  <si>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</si>
  <si>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</si>
  <si>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</si>
  <si>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</si>
  <si>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</si>
  <si>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</si>
  <si>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</si>
  <si>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</si>
  <si>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</si>
  <si>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</si>
  <si>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</si>
  <si>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</si>
  <si>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</si>
  <si>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</si>
  <si>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</si>
  <si>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</si>
  <si>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</si>
  <si>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</si>
  <si>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</si>
  <si>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</si>
  <si>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</si>
  <si>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</si>
  <si>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</si>
  <si>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</si>
  <si>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</si>
  <si>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</si>
  <si>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</si>
  <si>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</si>
  <si>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</si>
  <si>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</si>
  <si>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</si>
  <si>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</si>
  <si>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</si>
  <si>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</si>
  <si>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</si>
  <si>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</si>
  <si>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</si>
  <si>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</si>
  <si>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</si>
  <si>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</si>
  <si>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</si>
  <si>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</si>
  <si>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21/12/22 - VENCIMENTO 28/12/22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</si>
</sst>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80213</v>
      </c>
      <c r="C7" s="10">
        <f aca="true" t="shared" si="0" ref="C7:K7">C8+C11</f>
        <v>97687</v>
      </c>
      <c r="D7" s="10">
        <f t="shared" si="0"/>
        <v>293354</v>
      </c>
      <c r="E7" s="10">
        <f t="shared" si="0"/>
        <v>241527</v>
      </c>
      <c r="F7" s="10">
        <f t="shared" si="0"/>
        <v>242126</v>
      </c>
      <c r="G7" s="10">
        <f t="shared" si="0"/>
        <v>130670</v>
      </c>
      <c r="H7" s="10">
        <f t="shared" si="0"/>
        <v>71653</v>
      </c>
      <c r="I7" s="10">
        <f t="shared" si="0"/>
        <v>110959</v>
      </c>
      <c r="J7" s="10">
        <f t="shared" si="0"/>
        <v>104578</v>
      </c>
      <c r="K7" s="10">
        <f t="shared" si="0"/>
        <v>201341</v>
      </c>
      <c r="L7" s="10">
        <f aca="true" t="shared" si="1" ref="L7:L13">SUM(B7:K7)</f>
        <v>1574108</v>
      </c>
      <c r="M7" s="11"/>
    </row>
    <row r="8" spans="1:13" ht="17.25" customHeight="1">
      <c r="A8" s="12" t="s">
        <v>83</v>
      </c>
      <c r="B8" s="13">
        <f>B9+B10</f>
        <v>6527</v>
      </c>
      <c r="C8" s="13">
        <f aca="true" t="shared" si="2" ref="C8:K8">C9+C10</f>
        <v>6950</v>
      </c>
      <c r="D8" s="13">
        <f t="shared" si="2"/>
        <v>21335</v>
      </c>
      <c r="E8" s="13">
        <f t="shared" si="2"/>
        <v>16567</v>
      </c>
      <c r="F8" s="13">
        <f t="shared" si="2"/>
        <v>14767</v>
      </c>
      <c r="G8" s="13">
        <f t="shared" si="2"/>
        <v>10250</v>
      </c>
      <c r="H8" s="13">
        <f t="shared" si="2"/>
        <v>4764</v>
      </c>
      <c r="I8" s="13">
        <f t="shared" si="2"/>
        <v>5603</v>
      </c>
      <c r="J8" s="13">
        <f t="shared" si="2"/>
        <v>6814</v>
      </c>
      <c r="K8" s="13">
        <f t="shared" si="2"/>
        <v>12990</v>
      </c>
      <c r="L8" s="13">
        <f t="shared" si="1"/>
        <v>106567</v>
      </c>
      <c r="M8"/>
    </row>
    <row r="9" spans="1:13" ht="17.25" customHeight="1">
      <c r="A9" s="14" t="s">
        <v>18</v>
      </c>
      <c r="B9" s="15">
        <v>6526</v>
      </c>
      <c r="C9" s="15">
        <v>6950</v>
      </c>
      <c r="D9" s="15">
        <v>21335</v>
      </c>
      <c r="E9" s="15">
        <v>16567</v>
      </c>
      <c r="F9" s="15">
        <v>14767</v>
      </c>
      <c r="G9" s="15">
        <v>10250</v>
      </c>
      <c r="H9" s="15">
        <v>4722</v>
      </c>
      <c r="I9" s="15">
        <v>5603</v>
      </c>
      <c r="J9" s="15">
        <v>6814</v>
      </c>
      <c r="K9" s="15">
        <v>12990</v>
      </c>
      <c r="L9" s="13">
        <f t="shared" si="1"/>
        <v>106524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 t="shared" si="1"/>
        <v>43</v>
      </c>
      <c r="M10"/>
    </row>
    <row r="11" spans="1:13" ht="17.25" customHeight="1">
      <c r="A11" s="12" t="s">
        <v>71</v>
      </c>
      <c r="B11" s="15">
        <v>73686</v>
      </c>
      <c r="C11" s="15">
        <v>90737</v>
      </c>
      <c r="D11" s="15">
        <v>272019</v>
      </c>
      <c r="E11" s="15">
        <v>224960</v>
      </c>
      <c r="F11" s="15">
        <v>227359</v>
      </c>
      <c r="G11" s="15">
        <v>120420</v>
      </c>
      <c r="H11" s="15">
        <v>66889</v>
      </c>
      <c r="I11" s="15">
        <v>105356</v>
      </c>
      <c r="J11" s="15">
        <v>97764</v>
      </c>
      <c r="K11" s="15">
        <v>188351</v>
      </c>
      <c r="L11" s="13">
        <f t="shared" si="1"/>
        <v>1467541</v>
      </c>
      <c r="M11" s="60"/>
    </row>
    <row r="12" spans="1:13" ht="17.25" customHeight="1">
      <c r="A12" s="14" t="s">
        <v>72</v>
      </c>
      <c r="B12" s="15">
        <v>8773</v>
      </c>
      <c r="C12" s="15">
        <v>6703</v>
      </c>
      <c r="D12" s="15">
        <v>23820</v>
      </c>
      <c r="E12" s="15">
        <v>23541</v>
      </c>
      <c r="F12" s="15">
        <v>19369</v>
      </c>
      <c r="G12" s="15">
        <v>11853</v>
      </c>
      <c r="H12" s="15">
        <v>6016</v>
      </c>
      <c r="I12" s="15">
        <v>5579</v>
      </c>
      <c r="J12" s="15">
        <v>7135</v>
      </c>
      <c r="K12" s="15">
        <v>11791</v>
      </c>
      <c r="L12" s="13">
        <f t="shared" si="1"/>
        <v>124580</v>
      </c>
      <c r="M12" s="60"/>
    </row>
    <row r="13" spans="1:13" ht="17.25" customHeight="1">
      <c r="A13" s="14" t="s">
        <v>73</v>
      </c>
      <c r="B13" s="15">
        <f>+B11-B12</f>
        <v>64913</v>
      </c>
      <c r="C13" s="15">
        <f aca="true" t="shared" si="3" ref="C13:K13">+C11-C12</f>
        <v>84034</v>
      </c>
      <c r="D13" s="15">
        <f t="shared" si="3"/>
        <v>248199</v>
      </c>
      <c r="E13" s="15">
        <f t="shared" si="3"/>
        <v>201419</v>
      </c>
      <c r="F13" s="15">
        <f t="shared" si="3"/>
        <v>207990</v>
      </c>
      <c r="G13" s="15">
        <f t="shared" si="3"/>
        <v>108567</v>
      </c>
      <c r="H13" s="15">
        <f t="shared" si="3"/>
        <v>60873</v>
      </c>
      <c r="I13" s="15">
        <f t="shared" si="3"/>
        <v>99777</v>
      </c>
      <c r="J13" s="15">
        <f t="shared" si="3"/>
        <v>90629</v>
      </c>
      <c r="K13" s="15">
        <f t="shared" si="3"/>
        <v>176560</v>
      </c>
      <c r="L13" s="13">
        <f t="shared" si="1"/>
        <v>1342961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1.334211360634739</v>
      </c>
      <c r="C18" s="22">
        <v>1.256667695888974</v>
      </c>
      <c r="D18" s="22">
        <v>1.107776329142209</v>
      </c>
      <c r="E18" s="22">
        <v>1.106003501985758</v>
      </c>
      <c r="F18" s="22">
        <v>1.292786869031988</v>
      </c>
      <c r="G18" s="22">
        <v>1.298459391854722</v>
      </c>
      <c r="H18" s="22">
        <v>1.168614084140495</v>
      </c>
      <c r="I18" s="22">
        <v>1.207736581563923</v>
      </c>
      <c r="J18" s="22">
        <v>1.462873280135333</v>
      </c>
      <c r="K18" s="22">
        <v>1.163391897370033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776555.3</v>
      </c>
      <c r="C20" s="25">
        <f aca="true" t="shared" si="4" ref="C20:K20">SUM(C21:C28)</f>
        <v>517518.81</v>
      </c>
      <c r="D20" s="25">
        <f t="shared" si="4"/>
        <v>1642650.9500000002</v>
      </c>
      <c r="E20" s="25">
        <f t="shared" si="4"/>
        <v>1360823.35</v>
      </c>
      <c r="F20" s="25">
        <f t="shared" si="4"/>
        <v>1430287.0899999996</v>
      </c>
      <c r="G20" s="25">
        <f t="shared" si="4"/>
        <v>849988.2300000001</v>
      </c>
      <c r="H20" s="25">
        <f t="shared" si="4"/>
        <v>464070.38999999996</v>
      </c>
      <c r="I20" s="25">
        <f t="shared" si="4"/>
        <v>603874.81</v>
      </c>
      <c r="J20" s="25">
        <f t="shared" si="4"/>
        <v>747047.33</v>
      </c>
      <c r="K20" s="25">
        <f t="shared" si="4"/>
        <v>932973.92</v>
      </c>
      <c r="L20" s="25">
        <f>SUM(B20:K20)</f>
        <v>9325790.18</v>
      </c>
      <c r="M20"/>
    </row>
    <row r="21" spans="1:13" ht="17.25" customHeight="1">
      <c r="A21" s="26" t="s">
        <v>22</v>
      </c>
      <c r="B21" s="56">
        <f>ROUND((B15+B16)*B7,2)</f>
        <v>577557.66</v>
      </c>
      <c r="C21" s="56">
        <f aca="true" t="shared" si="5" ref="C21:K21">ROUND((C15+C16)*C7,2)</f>
        <v>400868.37</v>
      </c>
      <c r="D21" s="56">
        <f t="shared" si="5"/>
        <v>1432740.94</v>
      </c>
      <c r="E21" s="56">
        <f t="shared" si="5"/>
        <v>1194882.37</v>
      </c>
      <c r="F21" s="56">
        <f t="shared" si="5"/>
        <v>1058381.17</v>
      </c>
      <c r="G21" s="56">
        <f t="shared" si="5"/>
        <v>628052.29</v>
      </c>
      <c r="H21" s="56">
        <f t="shared" si="5"/>
        <v>379359.64</v>
      </c>
      <c r="I21" s="56">
        <f t="shared" si="5"/>
        <v>487065.63</v>
      </c>
      <c r="J21" s="56">
        <f t="shared" si="5"/>
        <v>494392.5</v>
      </c>
      <c r="K21" s="56">
        <f t="shared" si="5"/>
        <v>777276.93</v>
      </c>
      <c r="L21" s="33">
        <f aca="true" t="shared" si="6" ref="L21:L28">SUM(B21:K21)</f>
        <v>7430577.499999999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193026.33</v>
      </c>
      <c r="C22" s="33">
        <f t="shared" si="7"/>
        <v>102889.96</v>
      </c>
      <c r="D22" s="33">
        <f t="shared" si="7"/>
        <v>154415.56</v>
      </c>
      <c r="E22" s="33">
        <f t="shared" si="7"/>
        <v>126661.72</v>
      </c>
      <c r="F22" s="33">
        <f t="shared" si="7"/>
        <v>309880.11</v>
      </c>
      <c r="G22" s="33">
        <f t="shared" si="7"/>
        <v>187448.1</v>
      </c>
      <c r="H22" s="33">
        <f t="shared" si="7"/>
        <v>63965.38</v>
      </c>
      <c r="I22" s="33">
        <f t="shared" si="7"/>
        <v>101181.35</v>
      </c>
      <c r="J22" s="33">
        <f t="shared" si="7"/>
        <v>228841.08</v>
      </c>
      <c r="K22" s="33">
        <f t="shared" si="7"/>
        <v>127000.75</v>
      </c>
      <c r="L22" s="33">
        <f t="shared" si="6"/>
        <v>1595310.34</v>
      </c>
      <c r="M22"/>
    </row>
    <row r="23" spans="1:13" ht="17.25" customHeight="1">
      <c r="A23" s="27" t="s">
        <v>24</v>
      </c>
      <c r="B23" s="33">
        <v>3174.97</v>
      </c>
      <c r="C23" s="33">
        <v>11283.06</v>
      </c>
      <c r="D23" s="33">
        <v>49613.04</v>
      </c>
      <c r="E23" s="33">
        <v>33885.16</v>
      </c>
      <c r="F23" s="33">
        <v>58230.45</v>
      </c>
      <c r="G23" s="33">
        <v>33303.15</v>
      </c>
      <c r="H23" s="33">
        <v>18352.85</v>
      </c>
      <c r="I23" s="33">
        <v>13026.44</v>
      </c>
      <c r="J23" s="33">
        <v>19289.63</v>
      </c>
      <c r="K23" s="33">
        <v>23858.72</v>
      </c>
      <c r="L23" s="33">
        <f t="shared" si="6"/>
        <v>264017.47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406.41</v>
      </c>
      <c r="D26" s="33">
        <v>1292.18</v>
      </c>
      <c r="E26" s="33">
        <v>1070.74</v>
      </c>
      <c r="F26" s="33">
        <v>1125.45</v>
      </c>
      <c r="G26" s="33">
        <v>669.54</v>
      </c>
      <c r="H26" s="33">
        <v>364.73</v>
      </c>
      <c r="I26" s="33">
        <v>474.15</v>
      </c>
      <c r="J26" s="33">
        <v>588.78</v>
      </c>
      <c r="K26" s="33">
        <v>734.67</v>
      </c>
      <c r="L26" s="33">
        <f t="shared" si="6"/>
        <v>7338.87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589.51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4156.12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-134367.80000000002</v>
      </c>
      <c r="C31" s="33">
        <f t="shared" si="8"/>
        <v>-32839.91</v>
      </c>
      <c r="D31" s="33">
        <f t="shared" si="8"/>
        <v>-101059.36</v>
      </c>
      <c r="E31" s="33">
        <f t="shared" si="8"/>
        <v>-84367.44999999991</v>
      </c>
      <c r="F31" s="33">
        <f t="shared" si="8"/>
        <v>-71233.02</v>
      </c>
      <c r="G31" s="33">
        <f t="shared" si="8"/>
        <v>-48823.06</v>
      </c>
      <c r="H31" s="33">
        <f t="shared" si="8"/>
        <v>-29116.86</v>
      </c>
      <c r="I31" s="33">
        <f t="shared" si="8"/>
        <v>-36358.649999999994</v>
      </c>
      <c r="J31" s="33">
        <f t="shared" si="8"/>
        <v>-33255.57</v>
      </c>
      <c r="K31" s="33">
        <f t="shared" si="8"/>
        <v>-61241.22</v>
      </c>
      <c r="L31" s="33">
        <f aca="true" t="shared" si="9" ref="L31:L38">SUM(B31:K31)</f>
        <v>-632662.8999999998</v>
      </c>
      <c r="M31"/>
    </row>
    <row r="32" spans="1:13" ht="18.75" customHeight="1">
      <c r="A32" s="27" t="s">
        <v>28</v>
      </c>
      <c r="B32" s="33">
        <f>B33+B34+B35+B36</f>
        <v>-28714.4</v>
      </c>
      <c r="C32" s="33">
        <f aca="true" t="shared" si="10" ref="C32:K32">C33+C34+C35+C36</f>
        <v>-30580</v>
      </c>
      <c r="D32" s="33">
        <f t="shared" si="10"/>
        <v>-93874</v>
      </c>
      <c r="E32" s="33">
        <f t="shared" si="10"/>
        <v>-72894.8</v>
      </c>
      <c r="F32" s="33">
        <f t="shared" si="10"/>
        <v>-64974.8</v>
      </c>
      <c r="G32" s="33">
        <f t="shared" si="10"/>
        <v>-45100</v>
      </c>
      <c r="H32" s="33">
        <f t="shared" si="10"/>
        <v>-20776.8</v>
      </c>
      <c r="I32" s="33">
        <f t="shared" si="10"/>
        <v>-33722.09</v>
      </c>
      <c r="J32" s="33">
        <f t="shared" si="10"/>
        <v>-29981.6</v>
      </c>
      <c r="K32" s="33">
        <f t="shared" si="10"/>
        <v>-57156</v>
      </c>
      <c r="L32" s="33">
        <f t="shared" si="9"/>
        <v>-477774.49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-28714.4</v>
      </c>
      <c r="C33" s="33">
        <f t="shared" si="11"/>
        <v>-30580</v>
      </c>
      <c r="D33" s="33">
        <f t="shared" si="11"/>
        <v>-93874</v>
      </c>
      <c r="E33" s="33">
        <f t="shared" si="11"/>
        <v>-72894.8</v>
      </c>
      <c r="F33" s="33">
        <f t="shared" si="11"/>
        <v>-64974.8</v>
      </c>
      <c r="G33" s="33">
        <f t="shared" si="11"/>
        <v>-45100</v>
      </c>
      <c r="H33" s="33">
        <f t="shared" si="11"/>
        <v>-20776.8</v>
      </c>
      <c r="I33" s="33">
        <f t="shared" si="11"/>
        <v>-24653.2</v>
      </c>
      <c r="J33" s="33">
        <f t="shared" si="11"/>
        <v>-29981.6</v>
      </c>
      <c r="K33" s="33">
        <f t="shared" si="11"/>
        <v>-57156</v>
      </c>
      <c r="L33" s="33">
        <f t="shared" si="9"/>
        <v>-468705.6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-9068.89</v>
      </c>
      <c r="J36" s="17">
        <v>0</v>
      </c>
      <c r="K36" s="17">
        <v>0</v>
      </c>
      <c r="L36" s="33">
        <f t="shared" si="9"/>
        <v>-9068.89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-2259.91</v>
      </c>
      <c r="D37" s="38">
        <f t="shared" si="12"/>
        <v>-7185.36</v>
      </c>
      <c r="E37" s="38">
        <f t="shared" si="12"/>
        <v>-11472.649999999907</v>
      </c>
      <c r="F37" s="38">
        <f t="shared" si="12"/>
        <v>-6258.22</v>
      </c>
      <c r="G37" s="38">
        <f t="shared" si="12"/>
        <v>-3723.06</v>
      </c>
      <c r="H37" s="38">
        <f t="shared" si="12"/>
        <v>-8340.060000000001</v>
      </c>
      <c r="I37" s="38">
        <f t="shared" si="12"/>
        <v>-2636.56</v>
      </c>
      <c r="J37" s="38">
        <f t="shared" si="12"/>
        <v>-3273.97</v>
      </c>
      <c r="K37" s="38">
        <f t="shared" si="12"/>
        <v>-4085.22</v>
      </c>
      <c r="L37" s="33">
        <f t="shared" si="9"/>
        <v>-154888.40999999992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1080000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-1080000</v>
      </c>
    </row>
    <row r="48" spans="1:12" ht="18.75" customHeight="1">
      <c r="A48" s="37" t="s">
        <v>70</v>
      </c>
      <c r="B48" s="17">
        <v>-3404.35</v>
      </c>
      <c r="C48" s="17">
        <v>-2259.91</v>
      </c>
      <c r="D48" s="17">
        <v>-7185.36</v>
      </c>
      <c r="E48" s="17">
        <v>-5954</v>
      </c>
      <c r="F48" s="17">
        <v>-6258.22</v>
      </c>
      <c r="G48" s="17">
        <v>-3723.06</v>
      </c>
      <c r="H48" s="17">
        <v>-2028.13</v>
      </c>
      <c r="I48" s="17">
        <v>-2636.56</v>
      </c>
      <c r="J48" s="17">
        <v>-3273.97</v>
      </c>
      <c r="K48" s="17">
        <v>-4085.22</v>
      </c>
      <c r="L48" s="30">
        <f t="shared" si="13"/>
        <v>-40808.780000000006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-84933.17</v>
      </c>
      <c r="C52" s="33">
        <v>-35510.48</v>
      </c>
      <c r="D52" s="33">
        <v>-133382.47</v>
      </c>
      <c r="E52" s="33">
        <v>-132634.7</v>
      </c>
      <c r="F52" s="33">
        <v>-114416.56</v>
      </c>
      <c r="G52" s="33">
        <v>-77101.39</v>
      </c>
      <c r="H52" s="33">
        <v>-38963.23</v>
      </c>
      <c r="I52" s="33">
        <v>-30362.59</v>
      </c>
      <c r="J52" s="33">
        <v>-50968.16</v>
      </c>
      <c r="K52" s="33">
        <v>-54637.14</v>
      </c>
      <c r="L52" s="33">
        <f t="shared" si="14"/>
        <v>-752909.89</v>
      </c>
      <c r="M52" s="57"/>
    </row>
    <row r="53" spans="1:13" ht="18.75" customHeight="1">
      <c r="A53" s="37" t="s">
        <v>80</v>
      </c>
      <c r="B53" s="33">
        <v>84933.17</v>
      </c>
      <c r="C53" s="33">
        <v>35510.48</v>
      </c>
      <c r="D53" s="33">
        <v>133382.47</v>
      </c>
      <c r="E53" s="33">
        <v>132634.7</v>
      </c>
      <c r="F53" s="33">
        <v>114416.56</v>
      </c>
      <c r="G53" s="33">
        <v>77101.39</v>
      </c>
      <c r="H53" s="33">
        <v>38963.23</v>
      </c>
      <c r="I53" s="33">
        <v>30362.59</v>
      </c>
      <c r="J53" s="33">
        <v>50968.16</v>
      </c>
      <c r="K53" s="33">
        <v>54637.14</v>
      </c>
      <c r="L53" s="33">
        <f t="shared" si="14"/>
        <v>752909.89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642187.5</v>
      </c>
      <c r="C55" s="41">
        <f t="shared" si="16"/>
        <v>484678.9</v>
      </c>
      <c r="D55" s="41">
        <f t="shared" si="16"/>
        <v>1541591.59</v>
      </c>
      <c r="E55" s="41">
        <f t="shared" si="16"/>
        <v>1276455.9000000001</v>
      </c>
      <c r="F55" s="41">
        <f t="shared" si="16"/>
        <v>1359054.0699999996</v>
      </c>
      <c r="G55" s="41">
        <f t="shared" si="16"/>
        <v>801165.1700000002</v>
      </c>
      <c r="H55" s="41">
        <f t="shared" si="16"/>
        <v>434953.52999999997</v>
      </c>
      <c r="I55" s="41">
        <f t="shared" si="16"/>
        <v>567516.16</v>
      </c>
      <c r="J55" s="41">
        <f t="shared" si="16"/>
        <v>713791.76</v>
      </c>
      <c r="K55" s="41">
        <f t="shared" si="16"/>
        <v>871732.7000000001</v>
      </c>
      <c r="L55" s="42">
        <f t="shared" si="14"/>
        <v>8693127.28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642187.5</v>
      </c>
      <c r="C61" s="41">
        <f aca="true" t="shared" si="18" ref="C61:J61">SUM(C62:C73)</f>
        <v>484678.9</v>
      </c>
      <c r="D61" s="41">
        <f t="shared" si="18"/>
        <v>1541591.589064483</v>
      </c>
      <c r="E61" s="41">
        <f t="shared" si="18"/>
        <v>1276455.895578572</v>
      </c>
      <c r="F61" s="41">
        <f t="shared" si="18"/>
        <v>1359054.0689728567</v>
      </c>
      <c r="G61" s="41">
        <f t="shared" si="18"/>
        <v>801165.1744919971</v>
      </c>
      <c r="H61" s="41">
        <f t="shared" si="18"/>
        <v>434953.5282431057</v>
      </c>
      <c r="I61" s="41">
        <f>SUM(I62:I78)</f>
        <v>567516.158942344</v>
      </c>
      <c r="J61" s="41">
        <f t="shared" si="18"/>
        <v>713791.758131839</v>
      </c>
      <c r="K61" s="41">
        <f>SUM(K62:K75)</f>
        <v>871732.71</v>
      </c>
      <c r="L61" s="46">
        <f>SUM(B61:K61)</f>
        <v>8693127.283425197</v>
      </c>
      <c r="M61" s="40"/>
    </row>
    <row r="62" spans="1:13" ht="18.75" customHeight="1">
      <c r="A62" s="47" t="s">
        <v>46</v>
      </c>
      <c r="B62" s="48">
        <v>642187.5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642187.5</v>
      </c>
      <c r="M62"/>
    </row>
    <row r="63" spans="1:13" ht="18.75" customHeight="1">
      <c r="A63" s="47" t="s">
        <v>55</v>
      </c>
      <c r="B63" s="17">
        <v>0</v>
      </c>
      <c r="C63" s="48">
        <v>423948.64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423948.64</v>
      </c>
      <c r="M63"/>
    </row>
    <row r="64" spans="1:13" ht="18.75" customHeight="1">
      <c r="A64" s="47" t="s">
        <v>56</v>
      </c>
      <c r="B64" s="17">
        <v>0</v>
      </c>
      <c r="C64" s="48">
        <v>60730.26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60730.26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1541591.589064483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1541591.589064483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1276455.895578572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1276455.895578572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1359054.0689728567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1359054.0689728567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801165.1744919971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801165.1744919971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434953.5282431057</v>
      </c>
      <c r="I69" s="17">
        <v>0</v>
      </c>
      <c r="J69" s="17">
        <v>0</v>
      </c>
      <c r="K69" s="17">
        <v>0</v>
      </c>
      <c r="L69" s="46">
        <f t="shared" si="19"/>
        <v>434953.5282431057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567516.158942344</v>
      </c>
      <c r="J70" s="17">
        <v>0</v>
      </c>
      <c r="K70" s="17">
        <v>0</v>
      </c>
      <c r="L70" s="46">
        <f t="shared" si="19"/>
        <v>567516.158942344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713791.758131839</v>
      </c>
      <c r="K71" s="17">
        <v>0</v>
      </c>
      <c r="L71" s="46">
        <f t="shared" si="19"/>
        <v>713791.758131839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503687.16000000003</v>
      </c>
      <c r="L72" s="46">
        <f t="shared" si="19"/>
        <v>503687.16000000003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368045.55</v>
      </c>
      <c r="L73" s="46">
        <f t="shared" si="19"/>
        <v>368045.55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2023-01-17T17:49:10Z</dcterms:modified>
  <cp:category/>
  <cp:version/>
  <cp:contentType/>
  <cp:contentStatus/>
</cp:coreProperties>
</file>