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<sst xmlns="http://schemas.openxmlformats.org/spreadsheetml/2006/main" count="86" uniqueCount="85">
  <si>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</si>
  <si>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</si>
  <si>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</si>
  <si>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</si>
  <si>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</si>
  <si>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</si>
  <si>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</si>
  <si>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</si>
  <si>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</si>
  <si>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</si>
  <si>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</si>
  <si>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</si>
  <si>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</si>
  <si>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</si>
  <si>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</si>
  <si>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</si>
  <si>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</si>
  <si>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</si>
  <si>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</si>
  <si>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</si>
  <si>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</si>
  <si>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</si>
  <si>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</si>
  <si>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</si>
  <si>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</si>
  <si>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</si>
  <si>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</si>
  <si>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</si>
  <si>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</si>
  <si>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</si>
  <si>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</si>
  <si>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</si>
  <si>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</si>
  <si>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</si>
  <si>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</si>
  <si>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</si>
  <si>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</si>
  <si>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</si>
  <si>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</si>
  <si>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</si>
  <si>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</si>
  <si>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</si>
  <si>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</si>
  <si>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</si>
  <si>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</si>
  <si>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</si>
  <si>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</si>
  <si>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</si>
  <si>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</si>
  <si>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</si>
  <si>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</si>
  <si>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</si>
  <si>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</si>
  <si>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</si>
  <si>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</si>
  <si>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</si>
  <si>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</si>
  <si>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</si>
  <si>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</si>
  <si>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</si>
  <si>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</si>
  <si>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</si>
  <si>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</si>
  <si>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</si>
  <si>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</si>
  <si>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</si>
  <si>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</si>
  <si>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</si>
  <si>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</si>
  <si>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</si>
  <si>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</si>
  <si>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</si>
  <si>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</si>
  <si>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</si>
  <si>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</si>
  <si>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</si>
  <si>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</si>
  <si>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</si>
  <si>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</si>
  <si>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</si>
  <si>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</si>
  <si>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</si>
  <si>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</si>
  <si>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</si>
  <si>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17/12/22 - VENCIMENTO 23/12/22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</si>
</sst>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4" sqref="B74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51502</v>
      </c>
      <c r="C7" s="10">
        <f aca="true" t="shared" si="0" ref="C7:K7">C8+C11</f>
        <v>65572</v>
      </c>
      <c r="D7" s="10">
        <f t="shared" si="0"/>
        <v>203405</v>
      </c>
      <c r="E7" s="10">
        <f t="shared" si="0"/>
        <v>168350</v>
      </c>
      <c r="F7" s="10">
        <f t="shared" si="0"/>
        <v>170936</v>
      </c>
      <c r="G7" s="10">
        <f t="shared" si="0"/>
        <v>79613</v>
      </c>
      <c r="H7" s="10">
        <f t="shared" si="0"/>
        <v>41058</v>
      </c>
      <c r="I7" s="10">
        <f t="shared" si="0"/>
        <v>75930</v>
      </c>
      <c r="J7" s="10">
        <f t="shared" si="0"/>
        <v>48127</v>
      </c>
      <c r="K7" s="10">
        <f t="shared" si="0"/>
        <v>137797</v>
      </c>
      <c r="L7" s="10">
        <f aca="true" t="shared" si="1" ref="L7:L13">SUM(B7:K7)</f>
        <v>1042290</v>
      </c>
      <c r="M7" s="11"/>
    </row>
    <row r="8" spans="1:13" ht="17.25" customHeight="1">
      <c r="A8" s="12" t="s">
        <v>83</v>
      </c>
      <c r="B8" s="13">
        <f>B9+B10</f>
        <v>4941</v>
      </c>
      <c r="C8" s="13">
        <f aca="true" t="shared" si="2" ref="C8:K8">C9+C10</f>
        <v>5405</v>
      </c>
      <c r="D8" s="13">
        <f t="shared" si="2"/>
        <v>17317</v>
      </c>
      <c r="E8" s="13">
        <f t="shared" si="2"/>
        <v>13639</v>
      </c>
      <c r="F8" s="13">
        <f t="shared" si="2"/>
        <v>12073</v>
      </c>
      <c r="G8" s="13">
        <f t="shared" si="2"/>
        <v>7318</v>
      </c>
      <c r="H8" s="13">
        <f t="shared" si="2"/>
        <v>3302</v>
      </c>
      <c r="I8" s="13">
        <f t="shared" si="2"/>
        <v>4393</v>
      </c>
      <c r="J8" s="13">
        <f t="shared" si="2"/>
        <v>3595</v>
      </c>
      <c r="K8" s="13">
        <f t="shared" si="2"/>
        <v>9757</v>
      </c>
      <c r="L8" s="13">
        <f t="shared" si="1"/>
        <v>81740</v>
      </c>
      <c r="M8"/>
    </row>
    <row r="9" spans="1:13" ht="17.25" customHeight="1">
      <c r="A9" s="14" t="s">
        <v>18</v>
      </c>
      <c r="B9" s="15">
        <v>4941</v>
      </c>
      <c r="C9" s="15">
        <v>5405</v>
      </c>
      <c r="D9" s="15">
        <v>17317</v>
      </c>
      <c r="E9" s="15">
        <v>13639</v>
      </c>
      <c r="F9" s="15">
        <v>12073</v>
      </c>
      <c r="G9" s="15">
        <v>7318</v>
      </c>
      <c r="H9" s="15">
        <v>3282</v>
      </c>
      <c r="I9" s="15">
        <v>4393</v>
      </c>
      <c r="J9" s="15">
        <v>3595</v>
      </c>
      <c r="K9" s="15">
        <v>9757</v>
      </c>
      <c r="L9" s="13">
        <f t="shared" si="1"/>
        <v>81720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20</v>
      </c>
      <c r="I10" s="15">
        <v>0</v>
      </c>
      <c r="J10" s="15">
        <v>0</v>
      </c>
      <c r="K10" s="15">
        <v>0</v>
      </c>
      <c r="L10" s="13">
        <f t="shared" si="1"/>
        <v>20</v>
      </c>
      <c r="M10"/>
    </row>
    <row r="11" spans="1:13" ht="17.25" customHeight="1">
      <c r="A11" s="12" t="s">
        <v>71</v>
      </c>
      <c r="B11" s="15">
        <v>46561</v>
      </c>
      <c r="C11" s="15">
        <v>60167</v>
      </c>
      <c r="D11" s="15">
        <v>186088</v>
      </c>
      <c r="E11" s="15">
        <v>154711</v>
      </c>
      <c r="F11" s="15">
        <v>158863</v>
      </c>
      <c r="G11" s="15">
        <v>72295</v>
      </c>
      <c r="H11" s="15">
        <v>37756</v>
      </c>
      <c r="I11" s="15">
        <v>71537</v>
      </c>
      <c r="J11" s="15">
        <v>44532</v>
      </c>
      <c r="K11" s="15">
        <v>128040</v>
      </c>
      <c r="L11" s="13">
        <f t="shared" si="1"/>
        <v>960550</v>
      </c>
      <c r="M11" s="60"/>
    </row>
    <row r="12" spans="1:13" ht="17.25" customHeight="1">
      <c r="A12" s="14" t="s">
        <v>72</v>
      </c>
      <c r="B12" s="15">
        <v>5340</v>
      </c>
      <c r="C12" s="15">
        <v>4810</v>
      </c>
      <c r="D12" s="15">
        <v>15464</v>
      </c>
      <c r="E12" s="15">
        <v>15201</v>
      </c>
      <c r="F12" s="15">
        <v>13628</v>
      </c>
      <c r="G12" s="15">
        <v>7276</v>
      </c>
      <c r="H12" s="15">
        <v>3513</v>
      </c>
      <c r="I12" s="15">
        <v>3804</v>
      </c>
      <c r="J12" s="15">
        <v>3512</v>
      </c>
      <c r="K12" s="15">
        <v>7563</v>
      </c>
      <c r="L12" s="13">
        <f t="shared" si="1"/>
        <v>80111</v>
      </c>
      <c r="M12" s="60"/>
    </row>
    <row r="13" spans="1:13" ht="17.25" customHeight="1">
      <c r="A13" s="14" t="s">
        <v>73</v>
      </c>
      <c r="B13" s="15">
        <f>+B11-B12</f>
        <v>41221</v>
      </c>
      <c r="C13" s="15">
        <f aca="true" t="shared" si="3" ref="C13:K13">+C11-C12</f>
        <v>55357</v>
      </c>
      <c r="D13" s="15">
        <f t="shared" si="3"/>
        <v>170624</v>
      </c>
      <c r="E13" s="15">
        <f t="shared" si="3"/>
        <v>139510</v>
      </c>
      <c r="F13" s="15">
        <f t="shared" si="3"/>
        <v>145235</v>
      </c>
      <c r="G13" s="15">
        <f t="shared" si="3"/>
        <v>65019</v>
      </c>
      <c r="H13" s="15">
        <f t="shared" si="3"/>
        <v>34243</v>
      </c>
      <c r="I13" s="15">
        <f t="shared" si="3"/>
        <v>67733</v>
      </c>
      <c r="J13" s="15">
        <f t="shared" si="3"/>
        <v>41020</v>
      </c>
      <c r="K13" s="15">
        <f t="shared" si="3"/>
        <v>120477</v>
      </c>
      <c r="L13" s="13">
        <f t="shared" si="1"/>
        <v>880439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1.287468823056995</v>
      </c>
      <c r="C18" s="22">
        <v>1.179034822189522</v>
      </c>
      <c r="D18" s="22">
        <v>1.07478126718798</v>
      </c>
      <c r="E18" s="22">
        <v>1.087900141857944</v>
      </c>
      <c r="F18" s="22">
        <v>1.252181902022924</v>
      </c>
      <c r="G18" s="22">
        <v>1.214594263533121</v>
      </c>
      <c r="H18" s="22">
        <v>1.123726817845635</v>
      </c>
      <c r="I18" s="22">
        <v>1.154122844779332</v>
      </c>
      <c r="J18" s="22">
        <v>1.345442553444558</v>
      </c>
      <c r="K18" s="22">
        <v>1.096520387467282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481171.68</v>
      </c>
      <c r="C20" s="25">
        <f aca="true" t="shared" si="4" ref="C20:K20">SUM(C21:C28)</f>
        <v>326411.01999999996</v>
      </c>
      <c r="D20" s="25">
        <f t="shared" si="4"/>
        <v>1108444.5800000003</v>
      </c>
      <c r="E20" s="25">
        <f t="shared" si="4"/>
        <v>936147.75</v>
      </c>
      <c r="F20" s="25">
        <f t="shared" si="4"/>
        <v>973946.05</v>
      </c>
      <c r="G20" s="25">
        <f t="shared" si="4"/>
        <v>484466.1799999999</v>
      </c>
      <c r="H20" s="25">
        <f t="shared" si="4"/>
        <v>257062.60000000003</v>
      </c>
      <c r="I20" s="25">
        <f t="shared" si="4"/>
        <v>394492.03</v>
      </c>
      <c r="J20" s="25">
        <f t="shared" si="4"/>
        <v>320445.51999999996</v>
      </c>
      <c r="K20" s="25">
        <f t="shared" si="4"/>
        <v>603647.89</v>
      </c>
      <c r="L20" s="25">
        <f>SUM(B20:K20)</f>
        <v>5886235.299999999</v>
      </c>
      <c r="M20"/>
    </row>
    <row r="21" spans="1:13" ht="17.25" customHeight="1">
      <c r="A21" s="26" t="s">
        <v>22</v>
      </c>
      <c r="B21" s="56">
        <f>ROUND((B15+B16)*B7,2)</f>
        <v>370829.85</v>
      </c>
      <c r="C21" s="56">
        <f aca="true" t="shared" si="5" ref="C21:K21">ROUND((C15+C16)*C7,2)</f>
        <v>269081.26</v>
      </c>
      <c r="D21" s="56">
        <f t="shared" si="5"/>
        <v>993430.02</v>
      </c>
      <c r="E21" s="56">
        <f t="shared" si="5"/>
        <v>832861.12</v>
      </c>
      <c r="F21" s="56">
        <f t="shared" si="5"/>
        <v>747195.44</v>
      </c>
      <c r="G21" s="56">
        <f t="shared" si="5"/>
        <v>382651.92</v>
      </c>
      <c r="H21" s="56">
        <f t="shared" si="5"/>
        <v>217377.48</v>
      </c>
      <c r="I21" s="56">
        <f t="shared" si="5"/>
        <v>333302.33</v>
      </c>
      <c r="J21" s="56">
        <f t="shared" si="5"/>
        <v>227520.39</v>
      </c>
      <c r="K21" s="56">
        <f t="shared" si="5"/>
        <v>531965.32</v>
      </c>
      <c r="L21" s="33">
        <f aca="true" t="shared" si="6" ref="L21:L28">SUM(B21:K21)</f>
        <v>4906215.13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106602.02</v>
      </c>
      <c r="C22" s="33">
        <f t="shared" si="7"/>
        <v>48174.92</v>
      </c>
      <c r="D22" s="33">
        <f t="shared" si="7"/>
        <v>74289.96</v>
      </c>
      <c r="E22" s="33">
        <f t="shared" si="7"/>
        <v>73208.61</v>
      </c>
      <c r="F22" s="33">
        <f t="shared" si="7"/>
        <v>188429.17</v>
      </c>
      <c r="G22" s="33">
        <f t="shared" si="7"/>
        <v>82114.91</v>
      </c>
      <c r="H22" s="33">
        <f t="shared" si="7"/>
        <v>26895.42</v>
      </c>
      <c r="I22" s="33">
        <f t="shared" si="7"/>
        <v>51369.5</v>
      </c>
      <c r="J22" s="33">
        <f t="shared" si="7"/>
        <v>78595.22</v>
      </c>
      <c r="K22" s="33">
        <f t="shared" si="7"/>
        <v>51345.5</v>
      </c>
      <c r="L22" s="33">
        <f t="shared" si="6"/>
        <v>781025.2300000001</v>
      </c>
      <c r="M22"/>
    </row>
    <row r="23" spans="1:13" ht="17.25" customHeight="1">
      <c r="A23" s="27" t="s">
        <v>24</v>
      </c>
      <c r="B23" s="33">
        <v>995.57</v>
      </c>
      <c r="C23" s="33">
        <v>6703.47</v>
      </c>
      <c r="D23" s="33">
        <v>34845.79</v>
      </c>
      <c r="E23" s="33">
        <v>24665.68</v>
      </c>
      <c r="F23" s="33">
        <v>34518.26</v>
      </c>
      <c r="G23" s="33">
        <v>18621.47</v>
      </c>
      <c r="H23" s="33">
        <v>10462.31</v>
      </c>
      <c r="I23" s="33">
        <v>7234.44</v>
      </c>
      <c r="J23" s="33">
        <v>10022.02</v>
      </c>
      <c r="K23" s="33">
        <v>15530.81</v>
      </c>
      <c r="L23" s="33">
        <f t="shared" si="6"/>
        <v>163599.82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560.12</v>
      </c>
      <c r="C26" s="33">
        <v>380.36</v>
      </c>
      <c r="D26" s="33">
        <v>1289.58</v>
      </c>
      <c r="E26" s="33">
        <v>1088.98</v>
      </c>
      <c r="F26" s="33">
        <v>1133.27</v>
      </c>
      <c r="G26" s="33">
        <v>562.73</v>
      </c>
      <c r="H26" s="33">
        <v>299.6</v>
      </c>
      <c r="I26" s="33">
        <v>458.52</v>
      </c>
      <c r="J26" s="33">
        <v>372.55</v>
      </c>
      <c r="K26" s="33">
        <v>703.41</v>
      </c>
      <c r="L26" s="33">
        <f t="shared" si="6"/>
        <v>6849.12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589.51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4156.12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-127104.07</v>
      </c>
      <c r="C31" s="33">
        <f t="shared" si="8"/>
        <v>-25897.05</v>
      </c>
      <c r="D31" s="33">
        <f t="shared" si="8"/>
        <v>-83365.67</v>
      </c>
      <c r="E31" s="33">
        <f t="shared" si="8"/>
        <v>-665585.65</v>
      </c>
      <c r="F31" s="33">
        <f t="shared" si="8"/>
        <v>-59422.88</v>
      </c>
      <c r="G31" s="33">
        <f t="shared" si="8"/>
        <v>-35328.31</v>
      </c>
      <c r="H31" s="33">
        <f t="shared" si="8"/>
        <v>-22418.69</v>
      </c>
      <c r="I31" s="33">
        <f t="shared" si="8"/>
        <v>-336878.84</v>
      </c>
      <c r="J31" s="33">
        <f t="shared" si="8"/>
        <v>-17889.59</v>
      </c>
      <c r="K31" s="33">
        <f t="shared" si="8"/>
        <v>-46842.18</v>
      </c>
      <c r="L31" s="33">
        <f aca="true" t="shared" si="9" ref="L31:L38">SUM(B31:K31)</f>
        <v>-1420732.93</v>
      </c>
      <c r="M31"/>
    </row>
    <row r="32" spans="1:13" ht="18.75" customHeight="1">
      <c r="A32" s="27" t="s">
        <v>28</v>
      </c>
      <c r="B32" s="33">
        <f>B33+B34+B35+B36</f>
        <v>-21740.4</v>
      </c>
      <c r="C32" s="33">
        <f aca="true" t="shared" si="10" ref="C32:K32">C33+C34+C35+C36</f>
        <v>-23782</v>
      </c>
      <c r="D32" s="33">
        <f t="shared" si="10"/>
        <v>-76194.8</v>
      </c>
      <c r="E32" s="33">
        <f t="shared" si="10"/>
        <v>-60011.6</v>
      </c>
      <c r="F32" s="33">
        <f t="shared" si="10"/>
        <v>-53121.2</v>
      </c>
      <c r="G32" s="33">
        <f t="shared" si="10"/>
        <v>-32199.2</v>
      </c>
      <c r="H32" s="33">
        <f t="shared" si="10"/>
        <v>-14440.8</v>
      </c>
      <c r="I32" s="33">
        <f t="shared" si="10"/>
        <v>-19329.2</v>
      </c>
      <c r="J32" s="33">
        <f t="shared" si="10"/>
        <v>-15818</v>
      </c>
      <c r="K32" s="33">
        <f t="shared" si="10"/>
        <v>-42930.8</v>
      </c>
      <c r="L32" s="33">
        <f t="shared" si="9"/>
        <v>-359568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-21740.4</v>
      </c>
      <c r="C33" s="33">
        <f t="shared" si="11"/>
        <v>-23782</v>
      </c>
      <c r="D33" s="33">
        <f t="shared" si="11"/>
        <v>-76194.8</v>
      </c>
      <c r="E33" s="33">
        <f t="shared" si="11"/>
        <v>-60011.6</v>
      </c>
      <c r="F33" s="33">
        <f t="shared" si="11"/>
        <v>-53121.2</v>
      </c>
      <c r="G33" s="33">
        <f t="shared" si="11"/>
        <v>-32199.2</v>
      </c>
      <c r="H33" s="33">
        <f t="shared" si="11"/>
        <v>-14440.8</v>
      </c>
      <c r="I33" s="33">
        <f t="shared" si="11"/>
        <v>-19329.2</v>
      </c>
      <c r="J33" s="33">
        <f t="shared" si="11"/>
        <v>-15818</v>
      </c>
      <c r="K33" s="33">
        <f t="shared" si="11"/>
        <v>-42930.8</v>
      </c>
      <c r="L33" s="33">
        <f t="shared" si="9"/>
        <v>-359568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-105363.67</v>
      </c>
      <c r="C37" s="38">
        <f aca="true" t="shared" si="12" ref="C37:K37">SUM(C38:C49)</f>
        <v>-2115.05</v>
      </c>
      <c r="D37" s="38">
        <f t="shared" si="12"/>
        <v>-7170.87</v>
      </c>
      <c r="E37" s="38">
        <f t="shared" si="12"/>
        <v>-605574.05</v>
      </c>
      <c r="F37" s="38">
        <f t="shared" si="12"/>
        <v>-6301.68</v>
      </c>
      <c r="G37" s="38">
        <f t="shared" si="12"/>
        <v>-3129.11</v>
      </c>
      <c r="H37" s="38">
        <f t="shared" si="12"/>
        <v>-7977.89</v>
      </c>
      <c r="I37" s="38">
        <f t="shared" si="12"/>
        <v>-317549.64</v>
      </c>
      <c r="J37" s="38">
        <f t="shared" si="12"/>
        <v>-2071.59</v>
      </c>
      <c r="K37" s="38">
        <f t="shared" si="12"/>
        <v>-3911.38</v>
      </c>
      <c r="L37" s="33">
        <f t="shared" si="9"/>
        <v>-1061164.93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-594000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-909000</v>
      </c>
    </row>
    <row r="48" spans="1:12" ht="18.75" customHeight="1">
      <c r="A48" s="37" t="s">
        <v>70</v>
      </c>
      <c r="B48" s="17">
        <v>-3114.62</v>
      </c>
      <c r="C48" s="17">
        <v>-2115.05</v>
      </c>
      <c r="D48" s="17">
        <v>-7170.87</v>
      </c>
      <c r="E48" s="17">
        <v>-6055.4</v>
      </c>
      <c r="F48" s="17">
        <v>-6301.68</v>
      </c>
      <c r="G48" s="17">
        <v>-3129.11</v>
      </c>
      <c r="H48" s="17">
        <v>-1665.96</v>
      </c>
      <c r="I48" s="17">
        <v>-2549.64</v>
      </c>
      <c r="J48" s="17">
        <v>-2071.59</v>
      </c>
      <c r="K48" s="17">
        <v>-3911.38</v>
      </c>
      <c r="L48" s="30">
        <f t="shared" si="13"/>
        <v>-38085.299999999996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-49890.55</v>
      </c>
      <c r="C52" s="33">
        <v>-23943.7</v>
      </c>
      <c r="D52" s="33">
        <v>-84269.52</v>
      </c>
      <c r="E52" s="33">
        <v>-84528.2</v>
      </c>
      <c r="F52" s="33">
        <v>-77648.26</v>
      </c>
      <c r="G52" s="33">
        <v>-44276.64</v>
      </c>
      <c r="H52" s="33">
        <v>-21994.89</v>
      </c>
      <c r="I52" s="33">
        <v>-19763.68</v>
      </c>
      <c r="J52" s="33">
        <v>-23383.95</v>
      </c>
      <c r="K52" s="33">
        <v>-33131.23</v>
      </c>
      <c r="L52" s="33">
        <f t="shared" si="14"/>
        <v>-462830.62000000005</v>
      </c>
      <c r="M52" s="57"/>
    </row>
    <row r="53" spans="1:13" ht="18.75" customHeight="1">
      <c r="A53" s="37" t="s">
        <v>80</v>
      </c>
      <c r="B53" s="33">
        <v>49890.55</v>
      </c>
      <c r="C53" s="33">
        <v>23943.7</v>
      </c>
      <c r="D53" s="33">
        <v>84269.52</v>
      </c>
      <c r="E53" s="33">
        <v>84528.2</v>
      </c>
      <c r="F53" s="33">
        <v>77648.26</v>
      </c>
      <c r="G53" s="33">
        <v>44276.64</v>
      </c>
      <c r="H53" s="33">
        <v>21994.89</v>
      </c>
      <c r="I53" s="33">
        <v>19763.68</v>
      </c>
      <c r="J53" s="33">
        <v>23383.95</v>
      </c>
      <c r="K53" s="33">
        <v>33131.23</v>
      </c>
      <c r="L53" s="33">
        <f t="shared" si="14"/>
        <v>462830.62000000005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354067.61</v>
      </c>
      <c r="C55" s="41">
        <f t="shared" si="16"/>
        <v>300513.97</v>
      </c>
      <c r="D55" s="41">
        <f t="shared" si="16"/>
        <v>1025078.9100000003</v>
      </c>
      <c r="E55" s="41">
        <f t="shared" si="16"/>
        <v>270562.1</v>
      </c>
      <c r="F55" s="41">
        <f t="shared" si="16"/>
        <v>914523.17</v>
      </c>
      <c r="G55" s="41">
        <f t="shared" si="16"/>
        <v>449137.8699999999</v>
      </c>
      <c r="H55" s="41">
        <f t="shared" si="16"/>
        <v>234643.91000000003</v>
      </c>
      <c r="I55" s="41">
        <f t="shared" si="16"/>
        <v>57613.19</v>
      </c>
      <c r="J55" s="41">
        <f t="shared" si="16"/>
        <v>302555.92999999993</v>
      </c>
      <c r="K55" s="41">
        <f t="shared" si="16"/>
        <v>556805.71</v>
      </c>
      <c r="L55" s="42">
        <f t="shared" si="14"/>
        <v>4465502.37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354067.62</v>
      </c>
      <c r="C61" s="41">
        <f aca="true" t="shared" si="18" ref="C61:J61">SUM(C62:C73)</f>
        <v>300513.97000000003</v>
      </c>
      <c r="D61" s="41">
        <f t="shared" si="18"/>
        <v>1025078.9056707787</v>
      </c>
      <c r="E61" s="41">
        <f t="shared" si="18"/>
        <v>270562.10054770694</v>
      </c>
      <c r="F61" s="41">
        <f t="shared" si="18"/>
        <v>914523.167224927</v>
      </c>
      <c r="G61" s="41">
        <f t="shared" si="18"/>
        <v>449137.8669492608</v>
      </c>
      <c r="H61" s="41">
        <f t="shared" si="18"/>
        <v>234643.91386178316</v>
      </c>
      <c r="I61" s="41">
        <f>SUM(I62:I78)</f>
        <v>57613.19324473823</v>
      </c>
      <c r="J61" s="41">
        <f t="shared" si="18"/>
        <v>302555.9344721638</v>
      </c>
      <c r="K61" s="41">
        <f>SUM(K62:K75)</f>
        <v>556805.71</v>
      </c>
      <c r="L61" s="46">
        <f>SUM(B61:K61)</f>
        <v>4465502.381971358</v>
      </c>
      <c r="M61" s="40"/>
    </row>
    <row r="62" spans="1:13" ht="18.75" customHeight="1">
      <c r="A62" s="47" t="s">
        <v>46</v>
      </c>
      <c r="B62" s="48">
        <v>354067.62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354067.62</v>
      </c>
      <c r="M62"/>
    </row>
    <row r="63" spans="1:13" ht="18.75" customHeight="1">
      <c r="A63" s="47" t="s">
        <v>55</v>
      </c>
      <c r="B63" s="17">
        <v>0</v>
      </c>
      <c r="C63" s="48">
        <v>262799.47000000003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262799.47000000003</v>
      </c>
      <c r="M63"/>
    </row>
    <row r="64" spans="1:13" ht="18.75" customHeight="1">
      <c r="A64" s="47" t="s">
        <v>56</v>
      </c>
      <c r="B64" s="17">
        <v>0</v>
      </c>
      <c r="C64" s="48">
        <v>37714.5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37714.5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1025078.9056707787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1025078.9056707787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270562.10054770694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270562.10054770694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914523.167224927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914523.167224927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449137.8669492608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449137.8669492608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234643.91386178316</v>
      </c>
      <c r="I69" s="17">
        <v>0</v>
      </c>
      <c r="J69" s="17">
        <v>0</v>
      </c>
      <c r="K69" s="17">
        <v>0</v>
      </c>
      <c r="L69" s="46">
        <f t="shared" si="19"/>
        <v>234643.91386178316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57613.19324473823</v>
      </c>
      <c r="J70" s="17">
        <v>0</v>
      </c>
      <c r="K70" s="17">
        <v>0</v>
      </c>
      <c r="L70" s="46">
        <f t="shared" si="19"/>
        <v>57613.19324473823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302555.9344721638</v>
      </c>
      <c r="K71" s="17">
        <v>0</v>
      </c>
      <c r="L71" s="46">
        <f t="shared" si="19"/>
        <v>302555.9344721638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295274.07</v>
      </c>
      <c r="L72" s="46">
        <f t="shared" si="19"/>
        <v>295274.07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261531.63999999998</v>
      </c>
      <c r="L73" s="46">
        <f t="shared" si="19"/>
        <v>261531.63999999998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2023-01-17T17:39:14Z</dcterms:modified>
  <cp:category/>
  <cp:version/>
  <cp:contentType/>
  <cp:contentStatus/>
</cp:coreProperties>
</file>