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<sst xmlns="http://schemas.openxmlformats.org/spreadsheetml/2006/main" count="86" uniqueCount="85">
  <si>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</si>
  <si>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</si>
  <si>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</si>
  <si>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</si>
  <si>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</si>
  <si>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</si>
  <si>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</si>
  <si>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</si>
  <si>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</si>
  <si>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</si>
  <si>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</si>
  <si>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</si>
  <si>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</si>
  <si>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</si>
  <si>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</si>
  <si>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</si>
  <si>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</si>
  <si>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</si>
  <si>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</si>
  <si>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</si>
  <si>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</si>
  <si>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</si>
  <si>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</si>
  <si>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</si>
  <si>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</si>
  <si>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</si>
  <si>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</si>
  <si>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</si>
  <si>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</si>
  <si>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</si>
  <si>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</si>
  <si>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</si>
  <si>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</si>
  <si>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</si>
  <si>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</si>
  <si>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</si>
  <si>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</si>
  <si>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</si>
  <si>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</si>
  <si>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</si>
  <si>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</si>
  <si>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</si>
  <si>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</si>
  <si>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</si>
  <si>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</si>
  <si>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</si>
  <si>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</si>
  <si>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</si>
  <si>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</si>
  <si>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</si>
  <si>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</si>
  <si>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</si>
  <si>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</si>
  <si>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</si>
  <si>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</si>
  <si>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</si>
  <si>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</si>
  <si>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</si>
  <si>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</si>
  <si>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</si>
  <si>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</si>
  <si>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</si>
  <si>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</si>
  <si>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</si>
  <si>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</si>
  <si>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</si>
  <si>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</si>
  <si>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</si>
  <si>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</si>
  <si>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</si>
  <si>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</si>
  <si>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</si>
  <si>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</si>
  <si>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</si>
  <si>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</si>
  <si>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</si>
  <si>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</si>
  <si>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</si>
  <si>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</si>
  <si>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</si>
  <si>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</si>
  <si>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</si>
  <si>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</si>
  <si>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</si>
  <si>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11/12/22 - VENCIMENTO 16/12/22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</si>
</sst>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24718</v>
      </c>
      <c r="C7" s="10">
        <f aca="true" t="shared" si="0" ref="C7:K7">C8+C11</f>
        <v>34412</v>
      </c>
      <c r="D7" s="10">
        <f t="shared" si="0"/>
        <v>104762</v>
      </c>
      <c r="E7" s="10">
        <f t="shared" si="0"/>
        <v>91326</v>
      </c>
      <c r="F7" s="10">
        <f t="shared" si="0"/>
        <v>99416</v>
      </c>
      <c r="G7" s="10">
        <f t="shared" si="0"/>
        <v>40498</v>
      </c>
      <c r="H7" s="10">
        <f t="shared" si="0"/>
        <v>25910</v>
      </c>
      <c r="I7" s="10">
        <f t="shared" si="0"/>
        <v>42285</v>
      </c>
      <c r="J7" s="10">
        <f t="shared" si="0"/>
        <v>26927</v>
      </c>
      <c r="K7" s="10">
        <f t="shared" si="0"/>
        <v>79681</v>
      </c>
      <c r="L7" s="10">
        <f aca="true" t="shared" si="1" ref="L7:L13">SUM(B7:K7)</f>
        <v>569935</v>
      </c>
      <c r="M7" s="11"/>
    </row>
    <row r="8" spans="1:13" ht="17.25" customHeight="1">
      <c r="A8" s="12" t="s">
        <v>83</v>
      </c>
      <c r="B8" s="13">
        <f>B9+B10</f>
        <v>2588</v>
      </c>
      <c r="C8" s="13">
        <f aca="true" t="shared" si="2" ref="C8:K8">C9+C10</f>
        <v>2781</v>
      </c>
      <c r="D8" s="13">
        <f t="shared" si="2"/>
        <v>9525</v>
      </c>
      <c r="E8" s="13">
        <f t="shared" si="2"/>
        <v>7511</v>
      </c>
      <c r="F8" s="13">
        <f t="shared" si="2"/>
        <v>7625</v>
      </c>
      <c r="G8" s="13">
        <f t="shared" si="2"/>
        <v>3745</v>
      </c>
      <c r="H8" s="13">
        <f t="shared" si="2"/>
        <v>2257</v>
      </c>
      <c r="I8" s="13">
        <f t="shared" si="2"/>
        <v>2829</v>
      </c>
      <c r="J8" s="13">
        <f t="shared" si="2"/>
        <v>2133</v>
      </c>
      <c r="K8" s="13">
        <f t="shared" si="2"/>
        <v>5508</v>
      </c>
      <c r="L8" s="13">
        <f t="shared" si="1"/>
        <v>46502</v>
      </c>
      <c r="M8"/>
    </row>
    <row r="9" spans="1:13" ht="17.25" customHeight="1">
      <c r="A9" s="14" t="s">
        <v>18</v>
      </c>
      <c r="B9" s="15">
        <v>2588</v>
      </c>
      <c r="C9" s="15">
        <v>2781</v>
      </c>
      <c r="D9" s="15">
        <v>9525</v>
      </c>
      <c r="E9" s="15">
        <v>7511</v>
      </c>
      <c r="F9" s="15">
        <v>7625</v>
      </c>
      <c r="G9" s="15">
        <v>3745</v>
      </c>
      <c r="H9" s="15">
        <v>2192</v>
      </c>
      <c r="I9" s="15">
        <v>2829</v>
      </c>
      <c r="J9" s="15">
        <v>2133</v>
      </c>
      <c r="K9" s="15">
        <v>5508</v>
      </c>
      <c r="L9" s="13">
        <f t="shared" si="1"/>
        <v>46437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 t="shared" si="1"/>
        <v>65</v>
      </c>
      <c r="M10"/>
    </row>
    <row r="11" spans="1:13" ht="17.25" customHeight="1">
      <c r="A11" s="12" t="s">
        <v>71</v>
      </c>
      <c r="B11" s="15">
        <v>22130</v>
      </c>
      <c r="C11" s="15">
        <v>31631</v>
      </c>
      <c r="D11" s="15">
        <v>95237</v>
      </c>
      <c r="E11" s="15">
        <v>83815</v>
      </c>
      <c r="F11" s="15">
        <v>91791</v>
      </c>
      <c r="G11" s="15">
        <v>36753</v>
      </c>
      <c r="H11" s="15">
        <v>23653</v>
      </c>
      <c r="I11" s="15">
        <v>39456</v>
      </c>
      <c r="J11" s="15">
        <v>24794</v>
      </c>
      <c r="K11" s="15">
        <v>74173</v>
      </c>
      <c r="L11" s="13">
        <f t="shared" si="1"/>
        <v>523433</v>
      </c>
      <c r="M11" s="60"/>
    </row>
    <row r="12" spans="1:13" ht="17.25" customHeight="1">
      <c r="A12" s="14" t="s">
        <v>72</v>
      </c>
      <c r="B12" s="15">
        <v>3033</v>
      </c>
      <c r="C12" s="15">
        <v>2671</v>
      </c>
      <c r="D12" s="15">
        <v>8621</v>
      </c>
      <c r="E12" s="15">
        <v>9535</v>
      </c>
      <c r="F12" s="15">
        <v>8622</v>
      </c>
      <c r="G12" s="15">
        <v>3941</v>
      </c>
      <c r="H12" s="15">
        <v>2576</v>
      </c>
      <c r="I12" s="15">
        <v>2442</v>
      </c>
      <c r="J12" s="15">
        <v>1972</v>
      </c>
      <c r="K12" s="15">
        <v>4859</v>
      </c>
      <c r="L12" s="13">
        <f t="shared" si="1"/>
        <v>48272</v>
      </c>
      <c r="M12" s="60"/>
    </row>
    <row r="13" spans="1:13" ht="17.25" customHeight="1">
      <c r="A13" s="14" t="s">
        <v>73</v>
      </c>
      <c r="B13" s="15">
        <f>+B11-B12</f>
        <v>19097</v>
      </c>
      <c r="C13" s="15">
        <f aca="true" t="shared" si="3" ref="C13:K13">+C11-C12</f>
        <v>28960</v>
      </c>
      <c r="D13" s="15">
        <f t="shared" si="3"/>
        <v>86616</v>
      </c>
      <c r="E13" s="15">
        <f t="shared" si="3"/>
        <v>74280</v>
      </c>
      <c r="F13" s="15">
        <f t="shared" si="3"/>
        <v>83169</v>
      </c>
      <c r="G13" s="15">
        <f t="shared" si="3"/>
        <v>32812</v>
      </c>
      <c r="H13" s="15">
        <f t="shared" si="3"/>
        <v>21077</v>
      </c>
      <c r="I13" s="15">
        <f t="shared" si="3"/>
        <v>37014</v>
      </c>
      <c r="J13" s="15">
        <f t="shared" si="3"/>
        <v>22822</v>
      </c>
      <c r="K13" s="15">
        <f t="shared" si="3"/>
        <v>69314</v>
      </c>
      <c r="L13" s="13">
        <f t="shared" si="1"/>
        <v>475161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1.54634799251187</v>
      </c>
      <c r="C18" s="22">
        <v>1.397575967196868</v>
      </c>
      <c r="D18" s="22">
        <v>1.298263932070695</v>
      </c>
      <c r="E18" s="22">
        <v>1.301604354985173</v>
      </c>
      <c r="F18" s="22">
        <v>1.419810610103125</v>
      </c>
      <c r="G18" s="22">
        <v>1.373373673926828</v>
      </c>
      <c r="H18" s="22">
        <v>1.282790450680195</v>
      </c>
      <c r="I18" s="22">
        <v>1.296824421375765</v>
      </c>
      <c r="J18" s="22">
        <v>1.701375720063369</v>
      </c>
      <c r="K18" s="22">
        <v>1.261609852528325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278708.20999999996</v>
      </c>
      <c r="C20" s="25">
        <f aca="true" t="shared" si="4" ref="C20:K20">SUM(C21:C28)</f>
        <v>206378.10999999996</v>
      </c>
      <c r="D20" s="25">
        <f t="shared" si="4"/>
        <v>696876.2500000001</v>
      </c>
      <c r="E20" s="25">
        <f t="shared" si="4"/>
        <v>614254.99</v>
      </c>
      <c r="F20" s="25">
        <f t="shared" si="4"/>
        <v>643992.34</v>
      </c>
      <c r="G20" s="25">
        <f t="shared" si="4"/>
        <v>282945.69999999995</v>
      </c>
      <c r="H20" s="25">
        <f t="shared" si="4"/>
        <v>186695.73</v>
      </c>
      <c r="I20" s="25">
        <f t="shared" si="4"/>
        <v>248203.68</v>
      </c>
      <c r="J20" s="25">
        <f t="shared" si="4"/>
        <v>229300.81</v>
      </c>
      <c r="K20" s="25">
        <f t="shared" si="4"/>
        <v>405407.60000000003</v>
      </c>
      <c r="L20" s="25">
        <f>SUM(B20:K20)</f>
        <v>3792763.42</v>
      </c>
      <c r="M20"/>
    </row>
    <row r="21" spans="1:13" ht="17.25" customHeight="1">
      <c r="A21" s="26" t="s">
        <v>22</v>
      </c>
      <c r="B21" s="56">
        <f>ROUND((B15+B16)*B7,2)</f>
        <v>177977.02</v>
      </c>
      <c r="C21" s="56">
        <f aca="true" t="shared" si="5" ref="C21:K21">ROUND((C15+C16)*C7,2)</f>
        <v>141213.08</v>
      </c>
      <c r="D21" s="56">
        <f t="shared" si="5"/>
        <v>511657.61</v>
      </c>
      <c r="E21" s="56">
        <f t="shared" si="5"/>
        <v>451807.99</v>
      </c>
      <c r="F21" s="56">
        <f t="shared" si="5"/>
        <v>434567.22</v>
      </c>
      <c r="G21" s="56">
        <f t="shared" si="5"/>
        <v>194649.59</v>
      </c>
      <c r="H21" s="56">
        <f t="shared" si="5"/>
        <v>137177.9</v>
      </c>
      <c r="I21" s="56">
        <f t="shared" si="5"/>
        <v>185614.24</v>
      </c>
      <c r="J21" s="56">
        <f t="shared" si="5"/>
        <v>127297.39</v>
      </c>
      <c r="K21" s="56">
        <f t="shared" si="5"/>
        <v>307608.5</v>
      </c>
      <c r="L21" s="33">
        <f aca="true" t="shared" si="6" ref="L21:L28">SUM(B21:K21)</f>
        <v>2669570.54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97237.39</v>
      </c>
      <c r="C22" s="33">
        <f t="shared" si="7"/>
        <v>56142.93</v>
      </c>
      <c r="D22" s="33">
        <f t="shared" si="7"/>
        <v>152609.01</v>
      </c>
      <c r="E22" s="33">
        <f t="shared" si="7"/>
        <v>136267.26</v>
      </c>
      <c r="F22" s="33">
        <f t="shared" si="7"/>
        <v>182435.93</v>
      </c>
      <c r="G22" s="33">
        <f t="shared" si="7"/>
        <v>72677.03</v>
      </c>
      <c r="H22" s="33">
        <f t="shared" si="7"/>
        <v>38792.6</v>
      </c>
      <c r="I22" s="33">
        <f t="shared" si="7"/>
        <v>55094.84</v>
      </c>
      <c r="J22" s="33">
        <f t="shared" si="7"/>
        <v>89283.3</v>
      </c>
      <c r="K22" s="33">
        <f t="shared" si="7"/>
        <v>80473.41</v>
      </c>
      <c r="L22" s="33">
        <f t="shared" si="6"/>
        <v>961013.7000000001</v>
      </c>
      <c r="M22"/>
    </row>
    <row r="23" spans="1:13" ht="17.25" customHeight="1">
      <c r="A23" s="27" t="s">
        <v>24</v>
      </c>
      <c r="B23" s="33">
        <v>796.45</v>
      </c>
      <c r="C23" s="33">
        <v>6570.73</v>
      </c>
      <c r="D23" s="33">
        <v>26738.64</v>
      </c>
      <c r="E23" s="33">
        <v>20725.73</v>
      </c>
      <c r="F23" s="33">
        <v>23133.91</v>
      </c>
      <c r="G23" s="33">
        <v>14582.89</v>
      </c>
      <c r="H23" s="33">
        <v>8353.55</v>
      </c>
      <c r="I23" s="33">
        <v>4911.45</v>
      </c>
      <c r="J23" s="33">
        <v>8362.74</v>
      </c>
      <c r="K23" s="33">
        <v>12477.75</v>
      </c>
      <c r="L23" s="33">
        <f t="shared" si="6"/>
        <v>126653.84000000001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513.23</v>
      </c>
      <c r="C26" s="33">
        <v>380.36</v>
      </c>
      <c r="D26" s="33">
        <v>1281.76</v>
      </c>
      <c r="E26" s="33">
        <v>1130.66</v>
      </c>
      <c r="F26" s="33">
        <v>1185.37</v>
      </c>
      <c r="G26" s="33">
        <v>521.04</v>
      </c>
      <c r="H26" s="33">
        <v>343.89</v>
      </c>
      <c r="I26" s="33">
        <v>455.91</v>
      </c>
      <c r="J26" s="33">
        <v>422.04</v>
      </c>
      <c r="K26" s="33">
        <v>745.09</v>
      </c>
      <c r="L26" s="33">
        <f t="shared" si="6"/>
        <v>6979.35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-116490.11</v>
      </c>
      <c r="C31" s="33">
        <f t="shared" si="8"/>
        <v>-14351.45</v>
      </c>
      <c r="D31" s="33">
        <f t="shared" si="8"/>
        <v>-49037.41</v>
      </c>
      <c r="E31" s="33">
        <f t="shared" si="8"/>
        <v>-404854.24000000005</v>
      </c>
      <c r="F31" s="33">
        <f t="shared" si="8"/>
        <v>-40141.41</v>
      </c>
      <c r="G31" s="33">
        <f t="shared" si="8"/>
        <v>-19375.32</v>
      </c>
      <c r="H31" s="33">
        <f t="shared" si="8"/>
        <v>-17868.96</v>
      </c>
      <c r="I31" s="33">
        <f t="shared" si="8"/>
        <v>-185982.76</v>
      </c>
      <c r="J31" s="33">
        <f t="shared" si="8"/>
        <v>-11732.03</v>
      </c>
      <c r="K31" s="33">
        <f t="shared" si="8"/>
        <v>-28378.370000000003</v>
      </c>
      <c r="L31" s="33">
        <f aca="true" t="shared" si="9" ref="L31:L38">SUM(B31:K31)</f>
        <v>-888212.06</v>
      </c>
      <c r="M31"/>
    </row>
    <row r="32" spans="1:13" ht="18.75" customHeight="1">
      <c r="A32" s="27" t="s">
        <v>28</v>
      </c>
      <c r="B32" s="33">
        <f>B33+B34+B35+B36</f>
        <v>-11387.2</v>
      </c>
      <c r="C32" s="33">
        <f aca="true" t="shared" si="10" ref="C32:K32">C33+C34+C35+C36</f>
        <v>-12236.4</v>
      </c>
      <c r="D32" s="33">
        <f t="shared" si="10"/>
        <v>-41910</v>
      </c>
      <c r="E32" s="33">
        <f t="shared" si="10"/>
        <v>-33048.4</v>
      </c>
      <c r="F32" s="33">
        <f t="shared" si="10"/>
        <v>-33550</v>
      </c>
      <c r="G32" s="33">
        <f t="shared" si="10"/>
        <v>-16478</v>
      </c>
      <c r="H32" s="33">
        <f t="shared" si="10"/>
        <v>-9644.8</v>
      </c>
      <c r="I32" s="33">
        <f t="shared" si="10"/>
        <v>-12447.6</v>
      </c>
      <c r="J32" s="33">
        <f t="shared" si="10"/>
        <v>-9385.2</v>
      </c>
      <c r="K32" s="33">
        <f t="shared" si="10"/>
        <v>-24235.2</v>
      </c>
      <c r="L32" s="33">
        <f t="shared" si="9"/>
        <v>-204322.80000000002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-11387.2</v>
      </c>
      <c r="C33" s="33">
        <f t="shared" si="11"/>
        <v>-12236.4</v>
      </c>
      <c r="D33" s="33">
        <f t="shared" si="11"/>
        <v>-41910</v>
      </c>
      <c r="E33" s="33">
        <f t="shared" si="11"/>
        <v>-33048.4</v>
      </c>
      <c r="F33" s="33">
        <f t="shared" si="11"/>
        <v>-33550</v>
      </c>
      <c r="G33" s="33">
        <f t="shared" si="11"/>
        <v>-16478</v>
      </c>
      <c r="H33" s="33">
        <f t="shared" si="11"/>
        <v>-9644.8</v>
      </c>
      <c r="I33" s="33">
        <f t="shared" si="11"/>
        <v>-12447.6</v>
      </c>
      <c r="J33" s="33">
        <f t="shared" si="11"/>
        <v>-9385.2</v>
      </c>
      <c r="K33" s="33">
        <f t="shared" si="11"/>
        <v>-24235.2</v>
      </c>
      <c r="L33" s="33">
        <f t="shared" si="9"/>
        <v>-204322.80000000002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-105102.91</v>
      </c>
      <c r="C37" s="38">
        <f aca="true" t="shared" si="12" ref="C37:K37">SUM(C38:C49)</f>
        <v>-2115.05</v>
      </c>
      <c r="D37" s="38">
        <f t="shared" si="12"/>
        <v>-7127.41</v>
      </c>
      <c r="E37" s="38">
        <f t="shared" si="12"/>
        <v>-371805.84</v>
      </c>
      <c r="F37" s="38">
        <f t="shared" si="12"/>
        <v>-6591.41</v>
      </c>
      <c r="G37" s="38">
        <f t="shared" si="12"/>
        <v>-2897.32</v>
      </c>
      <c r="H37" s="38">
        <f t="shared" si="12"/>
        <v>-8224.16</v>
      </c>
      <c r="I37" s="38">
        <f t="shared" si="12"/>
        <v>-173535.16</v>
      </c>
      <c r="J37" s="38">
        <f t="shared" si="12"/>
        <v>-2346.83</v>
      </c>
      <c r="K37" s="38">
        <f t="shared" si="12"/>
        <v>-4143.17</v>
      </c>
      <c r="L37" s="33">
        <f t="shared" si="9"/>
        <v>-683889.26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70</v>
      </c>
      <c r="B48" s="17">
        <v>-2853.86</v>
      </c>
      <c r="C48" s="17">
        <v>-2115.05</v>
      </c>
      <c r="D48" s="17">
        <v>-7127.41</v>
      </c>
      <c r="E48" s="17">
        <v>-6287.19</v>
      </c>
      <c r="F48" s="17">
        <v>-6591.41</v>
      </c>
      <c r="G48" s="17">
        <v>-2897.32</v>
      </c>
      <c r="H48" s="17">
        <v>-1912.23</v>
      </c>
      <c r="I48" s="17">
        <v>-2535.16</v>
      </c>
      <c r="J48" s="17">
        <v>-2346.83</v>
      </c>
      <c r="K48" s="17">
        <v>-4143.17</v>
      </c>
      <c r="L48" s="30">
        <f t="shared" si="13"/>
        <v>-38809.63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-34198.59</v>
      </c>
      <c r="C52" s="33">
        <v>-16018.79</v>
      </c>
      <c r="D52" s="33">
        <v>-57346.89</v>
      </c>
      <c r="E52" s="33">
        <v>-64132.41</v>
      </c>
      <c r="F52" s="33">
        <v>-55851.59</v>
      </c>
      <c r="G52" s="33">
        <v>-27534.58</v>
      </c>
      <c r="H52" s="33">
        <v>-18561.37</v>
      </c>
      <c r="I52" s="33">
        <v>-14334.05</v>
      </c>
      <c r="J52" s="33">
        <v>-16792.76</v>
      </c>
      <c r="K52" s="33">
        <v>-24722.11</v>
      </c>
      <c r="L52" s="33">
        <f t="shared" si="14"/>
        <v>-329493.13999999996</v>
      </c>
      <c r="M52" s="57"/>
    </row>
    <row r="53" spans="1:13" ht="18.75" customHeight="1">
      <c r="A53" s="37" t="s">
        <v>80</v>
      </c>
      <c r="B53" s="33">
        <v>34198.59</v>
      </c>
      <c r="C53" s="33">
        <v>16018.79</v>
      </c>
      <c r="D53" s="33">
        <v>57346.89</v>
      </c>
      <c r="E53" s="33">
        <v>64132.41</v>
      </c>
      <c r="F53" s="33">
        <v>55851.59</v>
      </c>
      <c r="G53" s="33">
        <v>27534.58</v>
      </c>
      <c r="H53" s="33">
        <v>18561.37</v>
      </c>
      <c r="I53" s="33">
        <v>14334.05</v>
      </c>
      <c r="J53" s="33">
        <v>16792.76</v>
      </c>
      <c r="K53" s="33">
        <v>24722.11</v>
      </c>
      <c r="L53" s="33">
        <f t="shared" si="14"/>
        <v>329493.13999999996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162218.09999999998</v>
      </c>
      <c r="C55" s="41">
        <f t="shared" si="16"/>
        <v>192026.65999999995</v>
      </c>
      <c r="D55" s="41">
        <f t="shared" si="16"/>
        <v>647838.8400000001</v>
      </c>
      <c r="E55" s="41">
        <f t="shared" si="16"/>
        <v>209400.74999999994</v>
      </c>
      <c r="F55" s="41">
        <f t="shared" si="16"/>
        <v>603850.9299999999</v>
      </c>
      <c r="G55" s="41">
        <f t="shared" si="16"/>
        <v>263570.37999999995</v>
      </c>
      <c r="H55" s="41">
        <f t="shared" si="16"/>
        <v>168826.77000000002</v>
      </c>
      <c r="I55" s="41">
        <f t="shared" si="16"/>
        <v>62220.919999999984</v>
      </c>
      <c r="J55" s="41">
        <f t="shared" si="16"/>
        <v>217568.78</v>
      </c>
      <c r="K55" s="41">
        <f t="shared" si="16"/>
        <v>377029.23000000004</v>
      </c>
      <c r="L55" s="42">
        <f t="shared" si="14"/>
        <v>2904551.3599999994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162218.08000000002</v>
      </c>
      <c r="C61" s="41">
        <f aca="true" t="shared" si="18" ref="C61:J61">SUM(C62:C73)</f>
        <v>192026.66</v>
      </c>
      <c r="D61" s="41">
        <f t="shared" si="18"/>
        <v>647838.840596323</v>
      </c>
      <c r="E61" s="41">
        <f t="shared" si="18"/>
        <v>209400.74736261595</v>
      </c>
      <c r="F61" s="41">
        <f t="shared" si="18"/>
        <v>603850.929757661</v>
      </c>
      <c r="G61" s="41">
        <f t="shared" si="18"/>
        <v>263570.38254142867</v>
      </c>
      <c r="H61" s="41">
        <f t="shared" si="18"/>
        <v>168826.77015336172</v>
      </c>
      <c r="I61" s="41">
        <f>SUM(I62:I78)</f>
        <v>62220.9193730393</v>
      </c>
      <c r="J61" s="41">
        <f t="shared" si="18"/>
        <v>217568.7785653708</v>
      </c>
      <c r="K61" s="41">
        <f>SUM(K62:K75)</f>
        <v>377029.23</v>
      </c>
      <c r="L61" s="46">
        <f>SUM(B61:K61)</f>
        <v>2904551.3383498006</v>
      </c>
      <c r="M61" s="40"/>
    </row>
    <row r="62" spans="1:13" ht="18.75" customHeight="1">
      <c r="A62" s="47" t="s">
        <v>46</v>
      </c>
      <c r="B62" s="48">
        <v>162218.08000000002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162218.08000000002</v>
      </c>
      <c r="M62"/>
    </row>
    <row r="63" spans="1:13" ht="18.75" customHeight="1">
      <c r="A63" s="47" t="s">
        <v>55</v>
      </c>
      <c r="B63" s="17">
        <v>0</v>
      </c>
      <c r="C63" s="48">
        <v>167850.5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167850.5</v>
      </c>
      <c r="M63"/>
    </row>
    <row r="64" spans="1:13" ht="18.75" customHeight="1">
      <c r="A64" s="47" t="s">
        <v>56</v>
      </c>
      <c r="B64" s="17">
        <v>0</v>
      </c>
      <c r="C64" s="48">
        <v>24176.16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24176.16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647838.840596323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647838.840596323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209400.74736261595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209400.74736261595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603850.929757661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603850.929757661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263570.38254142867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263570.38254142867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168826.77015336172</v>
      </c>
      <c r="I69" s="17">
        <v>0</v>
      </c>
      <c r="J69" s="17">
        <v>0</v>
      </c>
      <c r="K69" s="17">
        <v>0</v>
      </c>
      <c r="L69" s="46">
        <f t="shared" si="19"/>
        <v>168826.77015336172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62220.9193730393</v>
      </c>
      <c r="J70" s="17">
        <v>0</v>
      </c>
      <c r="K70" s="17">
        <v>0</v>
      </c>
      <c r="L70" s="46">
        <f t="shared" si="19"/>
        <v>62220.9193730393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217568.7785653708</v>
      </c>
      <c r="K71" s="17">
        <v>0</v>
      </c>
      <c r="L71" s="46">
        <f t="shared" si="19"/>
        <v>217568.7785653708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177995.5</v>
      </c>
      <c r="L72" s="46">
        <f t="shared" si="19"/>
        <v>177995.5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199033.72999999998</v>
      </c>
      <c r="L73" s="46">
        <f t="shared" si="19"/>
        <v>199033.72999999998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2023-01-17T17:20:58Z</dcterms:modified>
  <cp:category/>
  <cp:version/>
  <cp:contentType/>
  <cp:contentStatus/>
</cp:coreProperties>
</file>