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<sst xmlns="http://schemas.openxmlformats.org/spreadsheetml/2006/main" count="86" uniqueCount="85">
  <si>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</si>
  <si>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</si>
  <si>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</si>
  <si>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</si>
  <si>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</si>
  <si>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</si>
  <si>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</si>
  <si>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</si>
  <si>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</si>
  <si>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</si>
  <si>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</si>
  <si>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</si>
  <si>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</si>
  <si>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</si>
  <si>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</si>
  <si>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</si>
  <si>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</si>
  <si>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</si>
  <si>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</si>
  <si>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</si>
  <si>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</si>
  <si>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</si>
  <si>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</si>
  <si>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</si>
  <si>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</si>
  <si>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</si>
  <si>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</si>
  <si>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</si>
  <si>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</si>
  <si>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</si>
  <si>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</si>
  <si>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</si>
  <si>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</si>
  <si>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</si>
  <si>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</si>
  <si>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</si>
  <si>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</si>
  <si>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</si>
  <si>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</si>
  <si>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</si>
  <si>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</si>
  <si>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</si>
  <si>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</si>
  <si>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</si>
  <si>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</si>
  <si>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</si>
  <si>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</si>
  <si>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</si>
  <si>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</si>
  <si>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</si>
  <si>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</si>
  <si>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</si>
  <si>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</si>
  <si>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</si>
  <si>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</si>
  <si>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</si>
  <si>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</si>
  <si>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</si>
  <si>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</si>
  <si>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</si>
  <si>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</si>
  <si>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</si>
  <si>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</si>
  <si>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</si>
  <si>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</si>
  <si>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</si>
  <si>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</si>
  <si>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</si>
  <si>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</si>
  <si>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</si>
  <si>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</si>
  <si>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</si>
  <si>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</si>
  <si>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</si>
  <si>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</si>
  <si>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</si>
  <si>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</si>
  <si>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</si>
  <si>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</si>
  <si>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</si>
  <si>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</si>
  <si>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</si>
  <si>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</si>
  <si>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</si>
  <si>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10/12/22 - VENCIMENTO 16/12/22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</si>
</sst>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51022</v>
      </c>
      <c r="C7" s="10">
        <f aca="true" t="shared" si="0" ref="C7:K7">C8+C11</f>
        <v>66798</v>
      </c>
      <c r="D7" s="10">
        <f t="shared" si="0"/>
        <v>201612</v>
      </c>
      <c r="E7" s="10">
        <f t="shared" si="0"/>
        <v>169353</v>
      </c>
      <c r="F7" s="10">
        <f t="shared" si="0"/>
        <v>176268</v>
      </c>
      <c r="G7" s="10">
        <f t="shared" si="0"/>
        <v>82153</v>
      </c>
      <c r="H7" s="10">
        <f t="shared" si="0"/>
        <v>43535</v>
      </c>
      <c r="I7" s="10">
        <f t="shared" si="0"/>
        <v>76334</v>
      </c>
      <c r="J7" s="10">
        <f t="shared" si="0"/>
        <v>48890</v>
      </c>
      <c r="K7" s="10">
        <f t="shared" si="0"/>
        <v>139993</v>
      </c>
      <c r="L7" s="10">
        <f aca="true" t="shared" si="1" ref="L7:L13">SUM(B7:K7)</f>
        <v>1055958</v>
      </c>
      <c r="M7" s="11"/>
    </row>
    <row r="8" spans="1:13" ht="17.25" customHeight="1">
      <c r="A8" s="12" t="s">
        <v>83</v>
      </c>
      <c r="B8" s="13">
        <f>B9+B10</f>
        <v>4643</v>
      </c>
      <c r="C8" s="13">
        <f aca="true" t="shared" si="2" ref="C8:K8">C9+C10</f>
        <v>5204</v>
      </c>
      <c r="D8" s="13">
        <f t="shared" si="2"/>
        <v>16663</v>
      </c>
      <c r="E8" s="13">
        <f t="shared" si="2"/>
        <v>13052</v>
      </c>
      <c r="F8" s="13">
        <f t="shared" si="2"/>
        <v>11672</v>
      </c>
      <c r="G8" s="13">
        <f t="shared" si="2"/>
        <v>7208</v>
      </c>
      <c r="H8" s="13">
        <f t="shared" si="2"/>
        <v>3456</v>
      </c>
      <c r="I8" s="13">
        <f t="shared" si="2"/>
        <v>4157</v>
      </c>
      <c r="J8" s="13">
        <f t="shared" si="2"/>
        <v>3560</v>
      </c>
      <c r="K8" s="13">
        <f t="shared" si="2"/>
        <v>9659</v>
      </c>
      <c r="L8" s="13">
        <f t="shared" si="1"/>
        <v>79274</v>
      </c>
      <c r="M8"/>
    </row>
    <row r="9" spans="1:13" ht="17.25" customHeight="1">
      <c r="A9" s="14" t="s">
        <v>18</v>
      </c>
      <c r="B9" s="15">
        <v>4639</v>
      </c>
      <c r="C9" s="15">
        <v>5204</v>
      </c>
      <c r="D9" s="15">
        <v>16663</v>
      </c>
      <c r="E9" s="15">
        <v>13052</v>
      </c>
      <c r="F9" s="15">
        <v>11672</v>
      </c>
      <c r="G9" s="15">
        <v>7208</v>
      </c>
      <c r="H9" s="15">
        <v>3345</v>
      </c>
      <c r="I9" s="15">
        <v>4157</v>
      </c>
      <c r="J9" s="15">
        <v>3560</v>
      </c>
      <c r="K9" s="15">
        <v>9659</v>
      </c>
      <c r="L9" s="13">
        <f t="shared" si="1"/>
        <v>79159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111</v>
      </c>
      <c r="I10" s="15">
        <v>0</v>
      </c>
      <c r="J10" s="15">
        <v>0</v>
      </c>
      <c r="K10" s="15">
        <v>0</v>
      </c>
      <c r="L10" s="13">
        <f t="shared" si="1"/>
        <v>115</v>
      </c>
      <c r="M10"/>
    </row>
    <row r="11" spans="1:13" ht="17.25" customHeight="1">
      <c r="A11" s="12" t="s">
        <v>71</v>
      </c>
      <c r="B11" s="15">
        <v>46379</v>
      </c>
      <c r="C11" s="15">
        <v>61594</v>
      </c>
      <c r="D11" s="15">
        <v>184949</v>
      </c>
      <c r="E11" s="15">
        <v>156301</v>
      </c>
      <c r="F11" s="15">
        <v>164596</v>
      </c>
      <c r="G11" s="15">
        <v>74945</v>
      </c>
      <c r="H11" s="15">
        <v>40079</v>
      </c>
      <c r="I11" s="15">
        <v>72177</v>
      </c>
      <c r="J11" s="15">
        <v>45330</v>
      </c>
      <c r="K11" s="15">
        <v>130334</v>
      </c>
      <c r="L11" s="13">
        <f t="shared" si="1"/>
        <v>976684</v>
      </c>
      <c r="M11" s="60"/>
    </row>
    <row r="12" spans="1:13" ht="17.25" customHeight="1">
      <c r="A12" s="14" t="s">
        <v>72</v>
      </c>
      <c r="B12" s="15">
        <v>5310</v>
      </c>
      <c r="C12" s="15">
        <v>4995</v>
      </c>
      <c r="D12" s="15">
        <v>15634</v>
      </c>
      <c r="E12" s="15">
        <v>15699</v>
      </c>
      <c r="F12" s="15">
        <v>14670</v>
      </c>
      <c r="G12" s="15">
        <v>7350</v>
      </c>
      <c r="H12" s="15">
        <v>3742</v>
      </c>
      <c r="I12" s="15">
        <v>3892</v>
      </c>
      <c r="J12" s="15">
        <v>3552</v>
      </c>
      <c r="K12" s="15">
        <v>7960</v>
      </c>
      <c r="L12" s="13">
        <f t="shared" si="1"/>
        <v>82804</v>
      </c>
      <c r="M12" s="60"/>
    </row>
    <row r="13" spans="1:13" ht="17.25" customHeight="1">
      <c r="A13" s="14" t="s">
        <v>73</v>
      </c>
      <c r="B13" s="15">
        <f>+B11-B12</f>
        <v>41069</v>
      </c>
      <c r="C13" s="15">
        <f aca="true" t="shared" si="3" ref="C13:K13">+C11-C12</f>
        <v>56599</v>
      </c>
      <c r="D13" s="15">
        <f t="shared" si="3"/>
        <v>169315</v>
      </c>
      <c r="E13" s="15">
        <f t="shared" si="3"/>
        <v>140602</v>
      </c>
      <c r="F13" s="15">
        <f t="shared" si="3"/>
        <v>149926</v>
      </c>
      <c r="G13" s="15">
        <f t="shared" si="3"/>
        <v>67595</v>
      </c>
      <c r="H13" s="15">
        <f t="shared" si="3"/>
        <v>36337</v>
      </c>
      <c r="I13" s="15">
        <f t="shared" si="3"/>
        <v>68285</v>
      </c>
      <c r="J13" s="15">
        <f t="shared" si="3"/>
        <v>41778</v>
      </c>
      <c r="K13" s="15">
        <f t="shared" si="3"/>
        <v>122374</v>
      </c>
      <c r="L13" s="13">
        <f t="shared" si="1"/>
        <v>893880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1.556782212233448</v>
      </c>
      <c r="C18" s="22">
        <v>1.409545036761864</v>
      </c>
      <c r="D18" s="22">
        <v>1.279353699462013</v>
      </c>
      <c r="E18" s="22">
        <v>1.275220569959398</v>
      </c>
      <c r="F18" s="22">
        <v>1.445634730846419</v>
      </c>
      <c r="G18" s="22">
        <v>1.455732967207925</v>
      </c>
      <c r="H18" s="22">
        <v>1.283137533880229</v>
      </c>
      <c r="I18" s="22">
        <v>1.321917072236322</v>
      </c>
      <c r="J18" s="22">
        <v>1.685915356532621</v>
      </c>
      <c r="K18" s="22">
        <v>1.257892769584398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575947.0400000002</v>
      </c>
      <c r="C20" s="25">
        <f aca="true" t="shared" si="4" ref="C20:K20">SUM(C21:C28)</f>
        <v>395676.80000000005</v>
      </c>
      <c r="D20" s="25">
        <f t="shared" si="4"/>
        <v>1302010.6900000002</v>
      </c>
      <c r="E20" s="25">
        <f t="shared" si="4"/>
        <v>1098000.4100000001</v>
      </c>
      <c r="F20" s="25">
        <f t="shared" si="4"/>
        <v>1152477.32</v>
      </c>
      <c r="G20" s="25">
        <f t="shared" si="4"/>
        <v>594775.2</v>
      </c>
      <c r="H20" s="25">
        <f t="shared" si="4"/>
        <v>308350.94999999995</v>
      </c>
      <c r="I20" s="25">
        <f t="shared" si="4"/>
        <v>451891.87999999995</v>
      </c>
      <c r="J20" s="25">
        <f t="shared" si="4"/>
        <v>404022.54</v>
      </c>
      <c r="K20" s="25">
        <f t="shared" si="4"/>
        <v>699421.0899999999</v>
      </c>
      <c r="L20" s="25">
        <f>SUM(B20:K20)</f>
        <v>6982573.920000001</v>
      </c>
      <c r="M20"/>
    </row>
    <row r="21" spans="1:13" ht="17.25" customHeight="1">
      <c r="A21" s="26" t="s">
        <v>22</v>
      </c>
      <c r="B21" s="56">
        <f>ROUND((B15+B16)*B7,2)</f>
        <v>367373.71</v>
      </c>
      <c r="C21" s="56">
        <f aca="true" t="shared" si="5" ref="C21:K21">ROUND((C15+C16)*C7,2)</f>
        <v>274112.27</v>
      </c>
      <c r="D21" s="56">
        <f t="shared" si="5"/>
        <v>984673.01</v>
      </c>
      <c r="E21" s="56">
        <f t="shared" si="5"/>
        <v>837823.16</v>
      </c>
      <c r="F21" s="56">
        <f t="shared" si="5"/>
        <v>770502.68</v>
      </c>
      <c r="G21" s="56">
        <f t="shared" si="5"/>
        <v>394860.18</v>
      </c>
      <c r="H21" s="56">
        <f t="shared" si="5"/>
        <v>230491.7</v>
      </c>
      <c r="I21" s="56">
        <f t="shared" si="5"/>
        <v>335075.73</v>
      </c>
      <c r="J21" s="56">
        <f t="shared" si="5"/>
        <v>231127.48</v>
      </c>
      <c r="K21" s="56">
        <f t="shared" si="5"/>
        <v>540442.98</v>
      </c>
      <c r="L21" s="33">
        <f aca="true" t="shared" si="6" ref="L21:L28">SUM(B21:K21)</f>
        <v>4966482.9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204547.15</v>
      </c>
      <c r="C22" s="33">
        <f t="shared" si="7"/>
        <v>112261.32</v>
      </c>
      <c r="D22" s="33">
        <f t="shared" si="7"/>
        <v>275072.05</v>
      </c>
      <c r="E22" s="33">
        <f t="shared" si="7"/>
        <v>230586.17</v>
      </c>
      <c r="F22" s="33">
        <f t="shared" si="7"/>
        <v>343362.75</v>
      </c>
      <c r="G22" s="33">
        <f t="shared" si="7"/>
        <v>179950.8</v>
      </c>
      <c r="H22" s="33">
        <f t="shared" si="7"/>
        <v>65260.85</v>
      </c>
      <c r="I22" s="33">
        <f t="shared" si="7"/>
        <v>107866.6</v>
      </c>
      <c r="J22" s="33">
        <f t="shared" si="7"/>
        <v>158533.89</v>
      </c>
      <c r="K22" s="33">
        <f t="shared" si="7"/>
        <v>139376.34</v>
      </c>
      <c r="L22" s="33">
        <f t="shared" si="6"/>
        <v>1816817.9200000002</v>
      </c>
      <c r="M22"/>
    </row>
    <row r="23" spans="1:13" ht="17.25" customHeight="1">
      <c r="A23" s="27" t="s">
        <v>24</v>
      </c>
      <c r="B23" s="33">
        <v>1266.31</v>
      </c>
      <c r="C23" s="33">
        <v>6836.21</v>
      </c>
      <c r="D23" s="33">
        <v>36376.4</v>
      </c>
      <c r="E23" s="33">
        <v>24170.94</v>
      </c>
      <c r="F23" s="33">
        <v>34790.48</v>
      </c>
      <c r="G23" s="33">
        <v>18855.08</v>
      </c>
      <c r="H23" s="33">
        <v>10263.2</v>
      </c>
      <c r="I23" s="33">
        <v>6371.61</v>
      </c>
      <c r="J23" s="33">
        <v>10022.02</v>
      </c>
      <c r="K23" s="33">
        <v>14800.72</v>
      </c>
      <c r="L23" s="33">
        <f t="shared" si="6"/>
        <v>163752.96999999997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575.75</v>
      </c>
      <c r="C26" s="33">
        <v>395.99</v>
      </c>
      <c r="D26" s="33">
        <v>1300</v>
      </c>
      <c r="E26" s="33">
        <v>1096.79</v>
      </c>
      <c r="F26" s="33">
        <v>1151.5</v>
      </c>
      <c r="G26" s="33">
        <v>593.99</v>
      </c>
      <c r="H26" s="33">
        <v>307.41</v>
      </c>
      <c r="I26" s="33">
        <v>450.7</v>
      </c>
      <c r="J26" s="33">
        <v>403.81</v>
      </c>
      <c r="K26" s="33">
        <v>698.2</v>
      </c>
      <c r="L26" s="33">
        <f t="shared" si="6"/>
        <v>6974.139999999999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-125862.19</v>
      </c>
      <c r="C31" s="33">
        <f t="shared" si="8"/>
        <v>-25099.559999999998</v>
      </c>
      <c r="D31" s="33">
        <f t="shared" si="8"/>
        <v>-80546.01999999999</v>
      </c>
      <c r="E31" s="33">
        <f t="shared" si="8"/>
        <v>-663046.31</v>
      </c>
      <c r="F31" s="33">
        <f t="shared" si="8"/>
        <v>-57759.880000000005</v>
      </c>
      <c r="G31" s="33">
        <f t="shared" si="8"/>
        <v>-35018.15</v>
      </c>
      <c r="H31" s="33">
        <f t="shared" si="8"/>
        <v>-22739.35</v>
      </c>
      <c r="I31" s="33">
        <f t="shared" si="8"/>
        <v>-335796.98</v>
      </c>
      <c r="J31" s="33">
        <f t="shared" si="8"/>
        <v>-17909.42</v>
      </c>
      <c r="K31" s="33">
        <f t="shared" si="8"/>
        <v>-46382.009999999995</v>
      </c>
      <c r="L31" s="33">
        <f aca="true" t="shared" si="9" ref="L31:L38">SUM(B31:K31)</f>
        <v>-1410159.8699999999</v>
      </c>
      <c r="M31"/>
    </row>
    <row r="32" spans="1:13" ht="18.75" customHeight="1">
      <c r="A32" s="27" t="s">
        <v>28</v>
      </c>
      <c r="B32" s="33">
        <f>B33+B34+B35+B36</f>
        <v>-20411.6</v>
      </c>
      <c r="C32" s="33">
        <f aca="true" t="shared" si="10" ref="C32:K32">C33+C34+C35+C36</f>
        <v>-22897.6</v>
      </c>
      <c r="D32" s="33">
        <f t="shared" si="10"/>
        <v>-73317.2</v>
      </c>
      <c r="E32" s="33">
        <f t="shared" si="10"/>
        <v>-57428.8</v>
      </c>
      <c r="F32" s="33">
        <f t="shared" si="10"/>
        <v>-51356.8</v>
      </c>
      <c r="G32" s="33">
        <f t="shared" si="10"/>
        <v>-31715.2</v>
      </c>
      <c r="H32" s="33">
        <f t="shared" si="10"/>
        <v>-14718</v>
      </c>
      <c r="I32" s="33">
        <f t="shared" si="10"/>
        <v>-18290.8</v>
      </c>
      <c r="J32" s="33">
        <f t="shared" si="10"/>
        <v>-15664</v>
      </c>
      <c r="K32" s="33">
        <f t="shared" si="10"/>
        <v>-42499.6</v>
      </c>
      <c r="L32" s="33">
        <f t="shared" si="9"/>
        <v>-348299.6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-20411.6</v>
      </c>
      <c r="C33" s="33">
        <f t="shared" si="11"/>
        <v>-22897.6</v>
      </c>
      <c r="D33" s="33">
        <f t="shared" si="11"/>
        <v>-73317.2</v>
      </c>
      <c r="E33" s="33">
        <f t="shared" si="11"/>
        <v>-57428.8</v>
      </c>
      <c r="F33" s="33">
        <f t="shared" si="11"/>
        <v>-51356.8</v>
      </c>
      <c r="G33" s="33">
        <f t="shared" si="11"/>
        <v>-31715.2</v>
      </c>
      <c r="H33" s="33">
        <f t="shared" si="11"/>
        <v>-14718</v>
      </c>
      <c r="I33" s="33">
        <f t="shared" si="11"/>
        <v>-18290.8</v>
      </c>
      <c r="J33" s="33">
        <f t="shared" si="11"/>
        <v>-15664</v>
      </c>
      <c r="K33" s="33">
        <f t="shared" si="11"/>
        <v>-42499.6</v>
      </c>
      <c r="L33" s="33">
        <f t="shared" si="9"/>
        <v>-348299.6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-105450.59</v>
      </c>
      <c r="C37" s="38">
        <f aca="true" t="shared" si="12" ref="C37:K37">SUM(C38:C49)</f>
        <v>-2201.96</v>
      </c>
      <c r="D37" s="38">
        <f t="shared" si="12"/>
        <v>-7228.82</v>
      </c>
      <c r="E37" s="38">
        <f t="shared" si="12"/>
        <v>-605617.51</v>
      </c>
      <c r="F37" s="38">
        <f t="shared" si="12"/>
        <v>-6403.08</v>
      </c>
      <c r="G37" s="38">
        <f t="shared" si="12"/>
        <v>-3302.95</v>
      </c>
      <c r="H37" s="38">
        <f t="shared" si="12"/>
        <v>-8021.35</v>
      </c>
      <c r="I37" s="38">
        <f t="shared" si="12"/>
        <v>-317506.18</v>
      </c>
      <c r="J37" s="38">
        <f t="shared" si="12"/>
        <v>-2245.42</v>
      </c>
      <c r="K37" s="38">
        <f t="shared" si="12"/>
        <v>-3882.41</v>
      </c>
      <c r="L37" s="33">
        <f t="shared" si="9"/>
        <v>-1061860.2699999998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-594000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-909000</v>
      </c>
    </row>
    <row r="48" spans="1:12" ht="18.75" customHeight="1">
      <c r="A48" s="37" t="s">
        <v>70</v>
      </c>
      <c r="B48" s="17">
        <v>-3201.54</v>
      </c>
      <c r="C48" s="17">
        <v>-2201.96</v>
      </c>
      <c r="D48" s="17">
        <v>-7228.82</v>
      </c>
      <c r="E48" s="17">
        <v>-6098.86</v>
      </c>
      <c r="F48" s="17">
        <v>-6403.08</v>
      </c>
      <c r="G48" s="17">
        <v>-3302.95</v>
      </c>
      <c r="H48" s="17">
        <v>-1709.42</v>
      </c>
      <c r="I48" s="17">
        <v>-2506.18</v>
      </c>
      <c r="J48" s="17">
        <v>-2245.42</v>
      </c>
      <c r="K48" s="17">
        <v>-3882.41</v>
      </c>
      <c r="L48" s="30">
        <f t="shared" si="13"/>
        <v>-38780.64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-59940.34</v>
      </c>
      <c r="C52" s="33">
        <v>-29587.88</v>
      </c>
      <c r="D52" s="33">
        <v>-100964.37</v>
      </c>
      <c r="E52" s="33">
        <v>-101784.47</v>
      </c>
      <c r="F52" s="33">
        <v>-95915.39</v>
      </c>
      <c r="G52" s="33">
        <v>-53212.53</v>
      </c>
      <c r="H52" s="33">
        <v>-26503.84</v>
      </c>
      <c r="I52" s="33">
        <v>-23040.25</v>
      </c>
      <c r="J52" s="33">
        <v>-29353.37</v>
      </c>
      <c r="K52" s="33">
        <v>-39768.96</v>
      </c>
      <c r="L52" s="33">
        <f t="shared" si="14"/>
        <v>-560071.4</v>
      </c>
      <c r="M52" s="57"/>
    </row>
    <row r="53" spans="1:13" ht="18.75" customHeight="1">
      <c r="A53" s="37" t="s">
        <v>80</v>
      </c>
      <c r="B53" s="33">
        <v>59940.34</v>
      </c>
      <c r="C53" s="33">
        <v>29587.88</v>
      </c>
      <c r="D53" s="33">
        <v>100964.37</v>
      </c>
      <c r="E53" s="33">
        <v>101784.47</v>
      </c>
      <c r="F53" s="33">
        <v>95915.39</v>
      </c>
      <c r="G53" s="33">
        <v>53212.53</v>
      </c>
      <c r="H53" s="33">
        <v>26503.84</v>
      </c>
      <c r="I53" s="33">
        <v>23040.25</v>
      </c>
      <c r="J53" s="33">
        <v>29353.37</v>
      </c>
      <c r="K53" s="33">
        <v>39768.96</v>
      </c>
      <c r="L53" s="33">
        <f t="shared" si="14"/>
        <v>560071.4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450084.85000000015</v>
      </c>
      <c r="C55" s="41">
        <f t="shared" si="16"/>
        <v>370577.24000000005</v>
      </c>
      <c r="D55" s="41">
        <f t="shared" si="16"/>
        <v>1221464.6700000002</v>
      </c>
      <c r="E55" s="41">
        <f t="shared" si="16"/>
        <v>434954.1000000001</v>
      </c>
      <c r="F55" s="41">
        <f t="shared" si="16"/>
        <v>1094717.44</v>
      </c>
      <c r="G55" s="41">
        <f t="shared" si="16"/>
        <v>559757.0499999999</v>
      </c>
      <c r="H55" s="41">
        <f t="shared" si="16"/>
        <v>285611.6</v>
      </c>
      <c r="I55" s="41">
        <f t="shared" si="16"/>
        <v>116094.89999999997</v>
      </c>
      <c r="J55" s="41">
        <f t="shared" si="16"/>
        <v>386113.12</v>
      </c>
      <c r="K55" s="41">
        <f t="shared" si="16"/>
        <v>653039.0799999998</v>
      </c>
      <c r="L55" s="42">
        <f t="shared" si="14"/>
        <v>5572414.050000001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450084.85</v>
      </c>
      <c r="C61" s="41">
        <f aca="true" t="shared" si="18" ref="C61:J61">SUM(C62:C73)</f>
        <v>370577.24</v>
      </c>
      <c r="D61" s="41">
        <f t="shared" si="18"/>
        <v>1221464.6680428335</v>
      </c>
      <c r="E61" s="41">
        <f t="shared" si="18"/>
        <v>434954.0975706191</v>
      </c>
      <c r="F61" s="41">
        <f t="shared" si="18"/>
        <v>1094717.444382479</v>
      </c>
      <c r="G61" s="41">
        <f t="shared" si="18"/>
        <v>559757.0514605261</v>
      </c>
      <c r="H61" s="41">
        <f t="shared" si="18"/>
        <v>285611.6014993695</v>
      </c>
      <c r="I61" s="41">
        <f>SUM(I62:I78)</f>
        <v>116094.89796687796</v>
      </c>
      <c r="J61" s="41">
        <f t="shared" si="18"/>
        <v>386113.117841147</v>
      </c>
      <c r="K61" s="41">
        <f>SUM(K62:K75)</f>
        <v>653039.0800000001</v>
      </c>
      <c r="L61" s="46">
        <f>SUM(B61:K61)</f>
        <v>5572414.048763852</v>
      </c>
      <c r="M61" s="40"/>
    </row>
    <row r="62" spans="1:13" ht="18.75" customHeight="1">
      <c r="A62" s="47" t="s">
        <v>46</v>
      </c>
      <c r="B62" s="48">
        <v>450084.85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450084.85</v>
      </c>
      <c r="M62"/>
    </row>
    <row r="63" spans="1:13" ht="18.75" customHeight="1">
      <c r="A63" s="47" t="s">
        <v>55</v>
      </c>
      <c r="B63" s="17">
        <v>0</v>
      </c>
      <c r="C63" s="48">
        <v>324069.8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324069.8</v>
      </c>
      <c r="M63"/>
    </row>
    <row r="64" spans="1:13" ht="18.75" customHeight="1">
      <c r="A64" s="47" t="s">
        <v>56</v>
      </c>
      <c r="B64" s="17">
        <v>0</v>
      </c>
      <c r="C64" s="48">
        <v>46507.44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46507.44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1221464.6680428335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1221464.6680428335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434954.0975706191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434954.0975706191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1094717.444382479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1094717.444382479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559757.0514605261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559757.0514605261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285611.6014993695</v>
      </c>
      <c r="I69" s="17">
        <v>0</v>
      </c>
      <c r="J69" s="17">
        <v>0</v>
      </c>
      <c r="K69" s="17">
        <v>0</v>
      </c>
      <c r="L69" s="46">
        <f t="shared" si="19"/>
        <v>285611.6014993695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116094.89796687796</v>
      </c>
      <c r="J70" s="17">
        <v>0</v>
      </c>
      <c r="K70" s="17">
        <v>0</v>
      </c>
      <c r="L70" s="46">
        <f t="shared" si="19"/>
        <v>116094.89796687796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386113.117841147</v>
      </c>
      <c r="K71" s="17">
        <v>0</v>
      </c>
      <c r="L71" s="46">
        <f t="shared" si="19"/>
        <v>386113.117841147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351139.11000000004</v>
      </c>
      <c r="L72" s="46">
        <f t="shared" si="19"/>
        <v>351139.11000000004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301899.97000000003</v>
      </c>
      <c r="L73" s="46">
        <f t="shared" si="19"/>
        <v>301899.97000000003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2023-01-17T14:59:11Z</dcterms:modified>
  <cp:category/>
  <cp:version/>
  <cp:contentType/>
  <cp:contentStatus/>
</cp:coreProperties>
</file>