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<sst xmlns="http://schemas.openxmlformats.org/spreadsheetml/2006/main" count="86" uniqueCount="85">
  <si>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</si>
  <si>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</si>
  <si>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</si>
  <si>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</si>
  <si>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</si>
  <si>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</si>
  <si>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</si>
  <si>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</si>
  <si>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</si>
  <si>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</si>
  <si>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</si>
  <si>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</si>
  <si>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</si>
  <si>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</si>
  <si>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</si>
  <si>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</si>
  <si>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</si>
  <si>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</si>
  <si>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</si>
  <si>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</si>
  <si>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</si>
  <si>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</si>
  <si>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</si>
  <si>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</si>
  <si>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</si>
  <si>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</si>
  <si>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</si>
  <si>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</si>
  <si>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</si>
  <si>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</si>
  <si>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</si>
  <si>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</si>
  <si>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</si>
  <si>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</si>
  <si>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</si>
  <si>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</si>
  <si>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</si>
  <si>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</si>
  <si>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</si>
  <si>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</si>
  <si>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</si>
  <si>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</si>
  <si>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</si>
  <si>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</si>
  <si>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</si>
  <si>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</si>
  <si>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</si>
  <si>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</si>
  <si>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</si>
  <si>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</si>
  <si>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</si>
  <si>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</si>
  <si>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</si>
  <si>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</si>
  <si>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</si>
  <si>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</si>
  <si>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</si>
  <si>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</si>
  <si>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</si>
  <si>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</si>
  <si>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</si>
  <si>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</si>
  <si>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</si>
  <si>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</si>
  <si>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</si>
  <si>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</si>
  <si>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</si>
  <si>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</si>
  <si>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</si>
  <si>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</si>
  <si>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</si>
  <si>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</si>
  <si>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</si>
  <si>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</si>
  <si>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</si>
  <si>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</si>
  <si>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</si>
  <si>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</si>
  <si>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</si>
  <si>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</si>
  <si>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</si>
  <si>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</si>
  <si>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</si>
  <si>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</si>
  <si>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04/12/22 - VENCIMENTO 09/12/22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</si>
</sst>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23552</v>
      </c>
      <c r="C7" s="10">
        <f aca="true" t="shared" si="0" ref="C7:K7">C8+C11</f>
        <v>31364</v>
      </c>
      <c r="D7" s="10">
        <f t="shared" si="0"/>
        <v>97203</v>
      </c>
      <c r="E7" s="10">
        <f t="shared" si="0"/>
        <v>87993</v>
      </c>
      <c r="F7" s="10">
        <f t="shared" si="0"/>
        <v>91279</v>
      </c>
      <c r="G7" s="10">
        <f t="shared" si="0"/>
        <v>37662</v>
      </c>
      <c r="H7" s="10">
        <f t="shared" si="0"/>
        <v>24387</v>
      </c>
      <c r="I7" s="10">
        <f t="shared" si="0"/>
        <v>39408</v>
      </c>
      <c r="J7" s="10">
        <f t="shared" si="0"/>
        <v>24970</v>
      </c>
      <c r="K7" s="10">
        <f t="shared" si="0"/>
        <v>73213</v>
      </c>
      <c r="L7" s="10">
        <f aca="true" t="shared" si="1" ref="L7:L13">SUM(B7:K7)</f>
        <v>531031</v>
      </c>
      <c r="M7" s="11"/>
    </row>
    <row r="8" spans="1:13" ht="17.25" customHeight="1">
      <c r="A8" s="12" t="s">
        <v>83</v>
      </c>
      <c r="B8" s="13">
        <f>B9+B10</f>
        <v>2244</v>
      </c>
      <c r="C8" s="13">
        <f aca="true" t="shared" si="2" ref="C8:K8">C9+C10</f>
        <v>2407</v>
      </c>
      <c r="D8" s="13">
        <f t="shared" si="2"/>
        <v>8352</v>
      </c>
      <c r="E8" s="13">
        <f t="shared" si="2"/>
        <v>7022</v>
      </c>
      <c r="F8" s="13">
        <f t="shared" si="2"/>
        <v>6418</v>
      </c>
      <c r="G8" s="13">
        <f t="shared" si="2"/>
        <v>3398</v>
      </c>
      <c r="H8" s="13">
        <f t="shared" si="2"/>
        <v>1878</v>
      </c>
      <c r="I8" s="13">
        <f t="shared" si="2"/>
        <v>2311</v>
      </c>
      <c r="J8" s="13">
        <f t="shared" si="2"/>
        <v>1909</v>
      </c>
      <c r="K8" s="13">
        <f t="shared" si="2"/>
        <v>4823</v>
      </c>
      <c r="L8" s="13">
        <f t="shared" si="1"/>
        <v>40762</v>
      </c>
      <c r="M8"/>
    </row>
    <row r="9" spans="1:13" ht="17.25" customHeight="1">
      <c r="A9" s="14" t="s">
        <v>18</v>
      </c>
      <c r="B9" s="15">
        <v>2244</v>
      </c>
      <c r="C9" s="15">
        <v>2407</v>
      </c>
      <c r="D9" s="15">
        <v>8352</v>
      </c>
      <c r="E9" s="15">
        <v>7022</v>
      </c>
      <c r="F9" s="15">
        <v>6418</v>
      </c>
      <c r="G9" s="15">
        <v>3398</v>
      </c>
      <c r="H9" s="15">
        <v>1830</v>
      </c>
      <c r="I9" s="15">
        <v>2311</v>
      </c>
      <c r="J9" s="15">
        <v>1909</v>
      </c>
      <c r="K9" s="15">
        <v>4823</v>
      </c>
      <c r="L9" s="13">
        <f t="shared" si="1"/>
        <v>40714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 t="shared" si="1"/>
        <v>48</v>
      </c>
      <c r="M10"/>
    </row>
    <row r="11" spans="1:13" ht="17.25" customHeight="1">
      <c r="A11" s="12" t="s">
        <v>71</v>
      </c>
      <c r="B11" s="15">
        <v>21308</v>
      </c>
      <c r="C11" s="15">
        <v>28957</v>
      </c>
      <c r="D11" s="15">
        <v>88851</v>
      </c>
      <c r="E11" s="15">
        <v>80971</v>
      </c>
      <c r="F11" s="15">
        <v>84861</v>
      </c>
      <c r="G11" s="15">
        <v>34264</v>
      </c>
      <c r="H11" s="15">
        <v>22509</v>
      </c>
      <c r="I11" s="15">
        <v>37097</v>
      </c>
      <c r="J11" s="15">
        <v>23061</v>
      </c>
      <c r="K11" s="15">
        <v>68390</v>
      </c>
      <c r="L11" s="13">
        <f t="shared" si="1"/>
        <v>490269</v>
      </c>
      <c r="M11" s="60"/>
    </row>
    <row r="12" spans="1:13" ht="17.25" customHeight="1">
      <c r="A12" s="14" t="s">
        <v>72</v>
      </c>
      <c r="B12" s="15">
        <v>2896</v>
      </c>
      <c r="C12" s="15">
        <v>2528</v>
      </c>
      <c r="D12" s="15">
        <v>8232</v>
      </c>
      <c r="E12" s="15">
        <v>8909</v>
      </c>
      <c r="F12" s="15">
        <v>8335</v>
      </c>
      <c r="G12" s="15">
        <v>3594</v>
      </c>
      <c r="H12" s="15">
        <v>2466</v>
      </c>
      <c r="I12" s="15">
        <v>2174</v>
      </c>
      <c r="J12" s="15">
        <v>1746</v>
      </c>
      <c r="K12" s="15">
        <v>4469</v>
      </c>
      <c r="L12" s="13">
        <f t="shared" si="1"/>
        <v>45349</v>
      </c>
      <c r="M12" s="60"/>
    </row>
    <row r="13" spans="1:13" ht="17.25" customHeight="1">
      <c r="A13" s="14" t="s">
        <v>73</v>
      </c>
      <c r="B13" s="15">
        <f>+B11-B12</f>
        <v>18412</v>
      </c>
      <c r="C13" s="15">
        <f aca="true" t="shared" si="3" ref="C13:K13">+C11-C12</f>
        <v>26429</v>
      </c>
      <c r="D13" s="15">
        <f t="shared" si="3"/>
        <v>80619</v>
      </c>
      <c r="E13" s="15">
        <f t="shared" si="3"/>
        <v>72062</v>
      </c>
      <c r="F13" s="15">
        <f t="shared" si="3"/>
        <v>76526</v>
      </c>
      <c r="G13" s="15">
        <f t="shared" si="3"/>
        <v>30670</v>
      </c>
      <c r="H13" s="15">
        <f t="shared" si="3"/>
        <v>20043</v>
      </c>
      <c r="I13" s="15">
        <f t="shared" si="3"/>
        <v>34923</v>
      </c>
      <c r="J13" s="15">
        <f t="shared" si="3"/>
        <v>21315</v>
      </c>
      <c r="K13" s="15">
        <f t="shared" si="3"/>
        <v>63921</v>
      </c>
      <c r="L13" s="13">
        <f t="shared" si="1"/>
        <v>444920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1.437196519062454</v>
      </c>
      <c r="C18" s="22">
        <v>1.303773997043369</v>
      </c>
      <c r="D18" s="22">
        <v>1.20562081992024</v>
      </c>
      <c r="E18" s="22">
        <v>1.185623107206772</v>
      </c>
      <c r="F18" s="22">
        <v>1.333866744991307</v>
      </c>
      <c r="G18" s="22">
        <v>1.314599377538636</v>
      </c>
      <c r="H18" s="22">
        <v>1.22098526041202</v>
      </c>
      <c r="I18" s="22">
        <v>1.194597706072684</v>
      </c>
      <c r="J18" s="22">
        <v>1.486915530158124</v>
      </c>
      <c r="K18" s="22">
        <v>1.19035324747376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247690.74</v>
      </c>
      <c r="C20" s="25">
        <f aca="true" t="shared" si="4" ref="C20:K20">SUM(C21:C28)</f>
        <v>176485.08</v>
      </c>
      <c r="D20" s="25">
        <f t="shared" si="4"/>
        <v>604938.28</v>
      </c>
      <c r="E20" s="25">
        <f t="shared" si="4"/>
        <v>541940.2299999999</v>
      </c>
      <c r="F20" s="25">
        <f t="shared" si="4"/>
        <v>559265.6500000001</v>
      </c>
      <c r="G20" s="25">
        <f t="shared" si="4"/>
        <v>254132.67000000004</v>
      </c>
      <c r="H20" s="25">
        <f t="shared" si="4"/>
        <v>168442.24000000002</v>
      </c>
      <c r="I20" s="25">
        <f t="shared" si="4"/>
        <v>214203.66999999998</v>
      </c>
      <c r="J20" s="25">
        <f t="shared" si="4"/>
        <v>188284.39999999997</v>
      </c>
      <c r="K20" s="25">
        <f t="shared" si="4"/>
        <v>353699.31</v>
      </c>
      <c r="L20" s="25">
        <f>SUM(B20:K20)</f>
        <v>3309082.27</v>
      </c>
      <c r="M20"/>
    </row>
    <row r="21" spans="1:13" ht="17.25" customHeight="1">
      <c r="A21" s="26" t="s">
        <v>22</v>
      </c>
      <c r="B21" s="56">
        <f>ROUND((B15+B16)*B7,2)</f>
        <v>169581.47</v>
      </c>
      <c r="C21" s="56">
        <f aca="true" t="shared" si="5" ref="C21:K21">ROUND((C15+C16)*C7,2)</f>
        <v>128705.31</v>
      </c>
      <c r="D21" s="56">
        <f t="shared" si="5"/>
        <v>474739.45</v>
      </c>
      <c r="E21" s="56">
        <f t="shared" si="5"/>
        <v>435318.97</v>
      </c>
      <c r="F21" s="56">
        <f t="shared" si="5"/>
        <v>398998.76</v>
      </c>
      <c r="G21" s="56">
        <f t="shared" si="5"/>
        <v>181018.64</v>
      </c>
      <c r="H21" s="56">
        <f t="shared" si="5"/>
        <v>129114.53</v>
      </c>
      <c r="I21" s="56">
        <f t="shared" si="5"/>
        <v>172985.36</v>
      </c>
      <c r="J21" s="56">
        <f t="shared" si="5"/>
        <v>118045.68</v>
      </c>
      <c r="K21" s="56">
        <f t="shared" si="5"/>
        <v>282638.79</v>
      </c>
      <c r="L21" s="33">
        <f aca="true" t="shared" si="6" ref="L21:L28">SUM(B21:K21)</f>
        <v>2491146.9600000004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74140.43</v>
      </c>
      <c r="C22" s="33">
        <f t="shared" si="7"/>
        <v>39097.33</v>
      </c>
      <c r="D22" s="33">
        <f t="shared" si="7"/>
        <v>97616.31</v>
      </c>
      <c r="E22" s="33">
        <f t="shared" si="7"/>
        <v>80805.26</v>
      </c>
      <c r="F22" s="33">
        <f t="shared" si="7"/>
        <v>133212.42</v>
      </c>
      <c r="G22" s="33">
        <f t="shared" si="7"/>
        <v>56948.35</v>
      </c>
      <c r="H22" s="33">
        <f t="shared" si="7"/>
        <v>28532.41</v>
      </c>
      <c r="I22" s="33">
        <f t="shared" si="7"/>
        <v>33662.55</v>
      </c>
      <c r="J22" s="33">
        <f t="shared" si="7"/>
        <v>57478.27</v>
      </c>
      <c r="K22" s="33">
        <f t="shared" si="7"/>
        <v>53801.21</v>
      </c>
      <c r="L22" s="33">
        <f t="shared" si="6"/>
        <v>655294.5399999999</v>
      </c>
      <c r="M22"/>
    </row>
    <row r="23" spans="1:13" ht="17.25" customHeight="1">
      <c r="A23" s="27" t="s">
        <v>24</v>
      </c>
      <c r="B23" s="33">
        <v>1263.68</v>
      </c>
      <c r="C23" s="33">
        <v>6238.88</v>
      </c>
      <c r="D23" s="33">
        <v>26719.34</v>
      </c>
      <c r="E23" s="33">
        <v>20351.57</v>
      </c>
      <c r="F23" s="33">
        <v>23207.01</v>
      </c>
      <c r="G23" s="33">
        <v>15113.86</v>
      </c>
      <c r="H23" s="33">
        <v>8413.2</v>
      </c>
      <c r="I23" s="33">
        <v>4977.82</v>
      </c>
      <c r="J23" s="33">
        <v>8429.12</v>
      </c>
      <c r="K23" s="33">
        <v>12411.37</v>
      </c>
      <c r="L23" s="33">
        <f t="shared" si="6"/>
        <v>127125.84999999998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521.04</v>
      </c>
      <c r="C26" s="33">
        <v>372.55</v>
      </c>
      <c r="D26" s="33">
        <v>1273.95</v>
      </c>
      <c r="E26" s="33">
        <v>1141.08</v>
      </c>
      <c r="F26" s="33">
        <v>1177.55</v>
      </c>
      <c r="G26" s="33">
        <v>536.67</v>
      </c>
      <c r="H26" s="33">
        <v>354.31</v>
      </c>
      <c r="I26" s="33">
        <v>450.7</v>
      </c>
      <c r="J26" s="33">
        <v>395.99</v>
      </c>
      <c r="K26" s="33">
        <v>745.09</v>
      </c>
      <c r="L26" s="33">
        <f t="shared" si="6"/>
        <v>6968.93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-115019.97000000002</v>
      </c>
      <c r="C31" s="33">
        <f t="shared" si="8"/>
        <v>-12662.39</v>
      </c>
      <c r="D31" s="33">
        <f t="shared" si="8"/>
        <v>-43832.75</v>
      </c>
      <c r="E31" s="33">
        <f t="shared" si="8"/>
        <v>-402760.59</v>
      </c>
      <c r="F31" s="33">
        <f t="shared" si="8"/>
        <v>-34787.15</v>
      </c>
      <c r="G31" s="33">
        <f t="shared" si="8"/>
        <v>-17935.440000000002</v>
      </c>
      <c r="H31" s="33">
        <f t="shared" si="8"/>
        <v>-16334.11</v>
      </c>
      <c r="I31" s="33">
        <f t="shared" si="8"/>
        <v>-183674.58</v>
      </c>
      <c r="J31" s="33">
        <f t="shared" si="8"/>
        <v>-10601.560000000001</v>
      </c>
      <c r="K31" s="33">
        <f t="shared" si="8"/>
        <v>-25364.370000000003</v>
      </c>
      <c r="L31" s="33">
        <f aca="true" t="shared" si="9" ref="L31:L38">SUM(B31:K31)</f>
        <v>-862972.91</v>
      </c>
      <c r="M31"/>
    </row>
    <row r="32" spans="1:13" ht="18.75" customHeight="1">
      <c r="A32" s="27" t="s">
        <v>28</v>
      </c>
      <c r="B32" s="33">
        <f>B33+B34+B35+B36</f>
        <v>-9873.6</v>
      </c>
      <c r="C32" s="33">
        <f aca="true" t="shared" si="10" ref="C32:K32">C33+C34+C35+C36</f>
        <v>-10590.8</v>
      </c>
      <c r="D32" s="33">
        <f t="shared" si="10"/>
        <v>-36748.8</v>
      </c>
      <c r="E32" s="33">
        <f t="shared" si="10"/>
        <v>-30896.8</v>
      </c>
      <c r="F32" s="33">
        <f t="shared" si="10"/>
        <v>-28239.2</v>
      </c>
      <c r="G32" s="33">
        <f t="shared" si="10"/>
        <v>-14951.2</v>
      </c>
      <c r="H32" s="33">
        <f t="shared" si="10"/>
        <v>-8052</v>
      </c>
      <c r="I32" s="33">
        <f t="shared" si="10"/>
        <v>-10168.4</v>
      </c>
      <c r="J32" s="33">
        <f t="shared" si="10"/>
        <v>-8399.6</v>
      </c>
      <c r="K32" s="33">
        <f t="shared" si="10"/>
        <v>-21221.2</v>
      </c>
      <c r="L32" s="33">
        <f t="shared" si="9"/>
        <v>-179141.6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-9873.6</v>
      </c>
      <c r="C33" s="33">
        <f t="shared" si="11"/>
        <v>-10590.8</v>
      </c>
      <c r="D33" s="33">
        <f t="shared" si="11"/>
        <v>-36748.8</v>
      </c>
      <c r="E33" s="33">
        <f t="shared" si="11"/>
        <v>-30896.8</v>
      </c>
      <c r="F33" s="33">
        <f t="shared" si="11"/>
        <v>-28239.2</v>
      </c>
      <c r="G33" s="33">
        <f t="shared" si="11"/>
        <v>-14951.2</v>
      </c>
      <c r="H33" s="33">
        <f t="shared" si="11"/>
        <v>-8052</v>
      </c>
      <c r="I33" s="33">
        <f t="shared" si="11"/>
        <v>-10168.4</v>
      </c>
      <c r="J33" s="33">
        <f t="shared" si="11"/>
        <v>-8399.6</v>
      </c>
      <c r="K33" s="33">
        <f t="shared" si="11"/>
        <v>-21221.2</v>
      </c>
      <c r="L33" s="33">
        <f t="shared" si="9"/>
        <v>-179141.6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-105146.37000000001</v>
      </c>
      <c r="C37" s="38">
        <f aca="true" t="shared" si="12" ref="C37:K37">SUM(C38:C49)</f>
        <v>-2071.59</v>
      </c>
      <c r="D37" s="38">
        <f t="shared" si="12"/>
        <v>-7083.95</v>
      </c>
      <c r="E37" s="38">
        <f t="shared" si="12"/>
        <v>-371863.79000000004</v>
      </c>
      <c r="F37" s="38">
        <f t="shared" si="12"/>
        <v>-6547.95</v>
      </c>
      <c r="G37" s="38">
        <f t="shared" si="12"/>
        <v>-2984.24</v>
      </c>
      <c r="H37" s="38">
        <f t="shared" si="12"/>
        <v>-8282.11</v>
      </c>
      <c r="I37" s="38">
        <f t="shared" si="12"/>
        <v>-173506.18</v>
      </c>
      <c r="J37" s="38">
        <f t="shared" si="12"/>
        <v>-2201.96</v>
      </c>
      <c r="K37" s="38">
        <f t="shared" si="12"/>
        <v>-4143.17</v>
      </c>
      <c r="L37" s="33">
        <f t="shared" si="9"/>
        <v>-683831.31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70</v>
      </c>
      <c r="B48" s="17">
        <v>-2897.32</v>
      </c>
      <c r="C48" s="17">
        <v>-2071.59</v>
      </c>
      <c r="D48" s="17">
        <v>-7083.95</v>
      </c>
      <c r="E48" s="17">
        <v>-6345.14</v>
      </c>
      <c r="F48" s="17">
        <v>-6547.95</v>
      </c>
      <c r="G48" s="17">
        <v>-2984.24</v>
      </c>
      <c r="H48" s="17">
        <v>-1970.18</v>
      </c>
      <c r="I48" s="17">
        <v>-2506.18</v>
      </c>
      <c r="J48" s="17">
        <v>-2201.96</v>
      </c>
      <c r="K48" s="17">
        <v>-4143.17</v>
      </c>
      <c r="L48" s="30">
        <f t="shared" si="13"/>
        <v>-38751.68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-30456.65</v>
      </c>
      <c r="C52" s="33">
        <v>-14225.06</v>
      </c>
      <c r="D52" s="33">
        <v>-51231.85</v>
      </c>
      <c r="E52" s="33">
        <v>-54869.64</v>
      </c>
      <c r="F52" s="33">
        <v>-51068.55</v>
      </c>
      <c r="G52" s="33">
        <v>-24251.23</v>
      </c>
      <c r="H52" s="33">
        <v>-17032.91</v>
      </c>
      <c r="I52" s="33">
        <v>-11816.78</v>
      </c>
      <c r="J52" s="33">
        <v>-13165.54</v>
      </c>
      <c r="K52" s="33">
        <v>-21590.19</v>
      </c>
      <c r="L52" s="33">
        <f t="shared" si="14"/>
        <v>-289708.4</v>
      </c>
      <c r="M52" s="57"/>
    </row>
    <row r="53" spans="1:13" ht="18.75" customHeight="1">
      <c r="A53" s="37" t="s">
        <v>80</v>
      </c>
      <c r="B53" s="33">
        <v>30456.65</v>
      </c>
      <c r="C53" s="33">
        <v>14225.06</v>
      </c>
      <c r="D53" s="33">
        <v>51231.85</v>
      </c>
      <c r="E53" s="33">
        <v>54869.64</v>
      </c>
      <c r="F53" s="33">
        <v>51068.55</v>
      </c>
      <c r="G53" s="33">
        <v>24251.23</v>
      </c>
      <c r="H53" s="33">
        <v>17032.91</v>
      </c>
      <c r="I53" s="33">
        <v>11816.78</v>
      </c>
      <c r="J53" s="33">
        <v>13165.54</v>
      </c>
      <c r="K53" s="33">
        <v>21590.19</v>
      </c>
      <c r="L53" s="33">
        <f t="shared" si="14"/>
        <v>289708.4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132670.76999999996</v>
      </c>
      <c r="C55" s="41">
        <f t="shared" si="16"/>
        <v>163822.69</v>
      </c>
      <c r="D55" s="41">
        <f t="shared" si="16"/>
        <v>561105.53</v>
      </c>
      <c r="E55" s="41">
        <f t="shared" si="16"/>
        <v>139179.63999999984</v>
      </c>
      <c r="F55" s="41">
        <f t="shared" si="16"/>
        <v>524478.5000000001</v>
      </c>
      <c r="G55" s="41">
        <f t="shared" si="16"/>
        <v>236197.23000000004</v>
      </c>
      <c r="H55" s="41">
        <f t="shared" si="16"/>
        <v>152108.13</v>
      </c>
      <c r="I55" s="41">
        <f t="shared" si="16"/>
        <v>30529.089999999997</v>
      </c>
      <c r="J55" s="41">
        <f t="shared" si="16"/>
        <v>177682.83999999997</v>
      </c>
      <c r="K55" s="41">
        <f t="shared" si="16"/>
        <v>328334.94</v>
      </c>
      <c r="L55" s="42">
        <f t="shared" si="14"/>
        <v>2446109.36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132670.76</v>
      </c>
      <c r="C61" s="41">
        <f aca="true" t="shared" si="18" ref="C61:J61">SUM(C62:C73)</f>
        <v>163822.69</v>
      </c>
      <c r="D61" s="41">
        <f t="shared" si="18"/>
        <v>561105.5349478752</v>
      </c>
      <c r="E61" s="41">
        <f t="shared" si="18"/>
        <v>139179.63983450347</v>
      </c>
      <c r="F61" s="41">
        <f t="shared" si="18"/>
        <v>524478.4972203362</v>
      </c>
      <c r="G61" s="41">
        <f t="shared" si="18"/>
        <v>236197.2314598966</v>
      </c>
      <c r="H61" s="41">
        <f t="shared" si="18"/>
        <v>152108.12803347362</v>
      </c>
      <c r="I61" s="41">
        <f>SUM(I62:I78)</f>
        <v>30529.0942275841</v>
      </c>
      <c r="J61" s="41">
        <f t="shared" si="18"/>
        <v>177682.84485321498</v>
      </c>
      <c r="K61" s="41">
        <f>SUM(K62:K75)</f>
        <v>328334.94</v>
      </c>
      <c r="L61" s="46">
        <f>SUM(B61:K61)</f>
        <v>2446109.360576884</v>
      </c>
      <c r="M61" s="40"/>
    </row>
    <row r="62" spans="1:13" ht="18.75" customHeight="1">
      <c r="A62" s="47" t="s">
        <v>46</v>
      </c>
      <c r="B62" s="48">
        <v>132670.76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132670.76</v>
      </c>
      <c r="M62"/>
    </row>
    <row r="63" spans="1:13" ht="18.75" customHeight="1">
      <c r="A63" s="47" t="s">
        <v>55</v>
      </c>
      <c r="B63" s="17">
        <v>0</v>
      </c>
      <c r="C63" s="48">
        <v>143197.41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143197.41</v>
      </c>
      <c r="M63"/>
    </row>
    <row r="64" spans="1:13" ht="18.75" customHeight="1">
      <c r="A64" s="47" t="s">
        <v>56</v>
      </c>
      <c r="B64" s="17">
        <v>0</v>
      </c>
      <c r="C64" s="48">
        <v>20625.28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20625.28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561105.5349478752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561105.5349478752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139179.63983450347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139179.63983450347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524478.4972203362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524478.4972203362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236197.2314598966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236197.2314598966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152108.12803347362</v>
      </c>
      <c r="I69" s="17">
        <v>0</v>
      </c>
      <c r="J69" s="17">
        <v>0</v>
      </c>
      <c r="K69" s="17">
        <v>0</v>
      </c>
      <c r="L69" s="46">
        <f t="shared" si="19"/>
        <v>152108.12803347362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30529.0942275841</v>
      </c>
      <c r="J70" s="17">
        <v>0</v>
      </c>
      <c r="K70" s="17">
        <v>0</v>
      </c>
      <c r="L70" s="46">
        <f t="shared" si="19"/>
        <v>30529.0942275841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177682.84485321498</v>
      </c>
      <c r="K71" s="17">
        <v>0</v>
      </c>
      <c r="L71" s="46">
        <f t="shared" si="19"/>
        <v>177682.84485321498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154415.93</v>
      </c>
      <c r="L72" s="46">
        <f t="shared" si="19"/>
        <v>154415.93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173919.01</v>
      </c>
      <c r="L73" s="46">
        <f t="shared" si="19"/>
        <v>173919.01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2023-01-17T14:46:20Z</dcterms:modified>
  <cp:category/>
  <cp:version/>
  <cp:contentType/>
  <cp:contentStatus/>
</cp:coreProperties>
</file>