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<sst xmlns="http://schemas.openxmlformats.org/spreadsheetml/2006/main" count="81" uniqueCount="63">
  <si>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</si>
  <si>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</si>
  <si>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</si>
  <si>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</si>
  <si>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</si>
  <si>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</si>
  <si>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</si>
  <si>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</si>
  <si>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</si>
  <si>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</si>
  <si>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</si>
  <si>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</si>
  <si>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</si>
  <si>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</si>
  <si>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</si>
  <si>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</si>
  <si>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</si>
  <si>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</si>
  <si>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</si>
  <si>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</si>
  <si>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</si>
  <si>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</si>
  <si>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</si>
  <si>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</si>
  <si>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</si>
  <si>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</si>
  <si>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</si>
  <si>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</si>
  <si>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</si>
  <si>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</si>
  <si>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</si>
  <si>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</si>
  <si>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</si>
  <si>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</si>
  <si>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</si>
  <si>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</si>
  <si>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</si>
  <si>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</si>
  <si>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</si>
  <si>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</si>
  <si>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</si>
  <si>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</si>
  <si>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</si>
  <si>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</si>
  <si>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</si>
  <si>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</si>
  <si>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</si>
  <si>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</si>
  <si>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</si>
  <si>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</si>
  <si>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</si>
  <si>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</si>
  <si>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</si>
  <si>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</si>
  <si>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</si>
  <si>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</si>
  <si>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</si>
  <si>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</si>
  <si>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</si>
  <si>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</si>
  <si>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</si>
  <si>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</si>
  <si>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DE 01/04/22 A 30/04/22 - VENCIMENTO DE 08/04/22 A 06/05/22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</si>
</sst>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36302481.91</v>
      </c>
      <c r="C6" s="10">
        <v>34278573.480000004</v>
      </c>
      <c r="D6" s="10">
        <v>43547788.92</v>
      </c>
      <c r="E6" s="10">
        <v>25952084.509999998</v>
      </c>
      <c r="F6" s="10">
        <v>27024582.30999999</v>
      </c>
      <c r="G6" s="10">
        <v>29561625.65</v>
      </c>
      <c r="H6" s="10">
        <v>27227735.7</v>
      </c>
      <c r="I6" s="10">
        <v>37436588.72</v>
      </c>
      <c r="J6" s="10">
        <v>12140482.360000001</v>
      </c>
      <c r="K6" s="10">
        <f>SUM(B6:J6)</f>
        <v>273471943.56</v>
      </c>
      <c r="Q6"/>
      <c r="R6"/>
    </row>
    <row r="7" spans="1:18" ht="27" customHeight="1">
      <c r="A7" s="2" t="s">
        <v>4</v>
      </c>
      <c r="B7" s="19">
        <v>-1650498.5199999998</v>
      </c>
      <c r="C7" s="19">
        <v>-454272.13</v>
      </c>
      <c r="D7" s="19">
        <v>-2164006.6400000015</v>
      </c>
      <c r="E7" s="19">
        <v>-1980932.909999999</v>
      </c>
      <c r="F7" s="19">
        <v>-110142.74999999993</v>
      </c>
      <c r="G7" s="19">
        <v>-1618863.9100000001</v>
      </c>
      <c r="H7" s="19">
        <v>-368621.9299999997</v>
      </c>
      <c r="I7" s="19">
        <v>-953348.5099999999</v>
      </c>
      <c r="J7" s="19">
        <v>-97623.35999999996</v>
      </c>
      <c r="K7" s="8">
        <f>SUM(B7:J7)</f>
        <v>-9398310.66</v>
      </c>
      <c r="Q7"/>
      <c r="R7"/>
    </row>
    <row r="8" spans="1:11" ht="27" customHeight="1">
      <c r="A8" s="6" t="s">
        <v>5</v>
      </c>
      <c r="B8" s="7">
        <f>B6+B7</f>
        <v>34651983.38999999</v>
      </c>
      <c r="C8" s="7">
        <f aca="true" t="shared" si="0" ref="C8:J8">C6+C7</f>
        <v>33824301.35</v>
      </c>
      <c r="D8" s="7">
        <f t="shared" si="0"/>
        <v>41383782.28</v>
      </c>
      <c r="E8" s="7">
        <f t="shared" si="0"/>
        <v>23971151.599999998</v>
      </c>
      <c r="F8" s="7">
        <f t="shared" si="0"/>
        <v>26914439.55999999</v>
      </c>
      <c r="G8" s="7">
        <f t="shared" si="0"/>
        <v>27942761.74</v>
      </c>
      <c r="H8" s="7">
        <f t="shared" si="0"/>
        <v>26859113.77</v>
      </c>
      <c r="I8" s="7">
        <f t="shared" si="0"/>
        <v>36483240.21</v>
      </c>
      <c r="J8" s="7">
        <f t="shared" si="0"/>
        <v>12042859.000000002</v>
      </c>
      <c r="K8" s="7">
        <f>+K7+K6</f>
        <v>264073632.9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17195517.909999996</v>
      </c>
      <c r="C13" s="10">
        <v>11263215.08</v>
      </c>
      <c r="D13" s="10">
        <v>35807332.75000001</v>
      </c>
      <c r="E13" s="10">
        <v>29987891.440000005</v>
      </c>
      <c r="F13" s="10">
        <v>31536069.380000003</v>
      </c>
      <c r="G13" s="10">
        <v>18169435.11</v>
      </c>
      <c r="H13" s="10">
        <v>9948099.53</v>
      </c>
      <c r="I13" s="10">
        <v>13335918.210000003</v>
      </c>
      <c r="J13" s="10">
        <v>15285904.280000003</v>
      </c>
      <c r="K13" s="10">
        <v>20207380.599999994</v>
      </c>
      <c r="L13" s="10">
        <f>SUM(B13:K13)</f>
        <v>202736764.29000002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-5580963.640000001</v>
      </c>
      <c r="C14" s="8">
        <v>-44673.45999999995</v>
      </c>
      <c r="D14" s="8">
        <v>-72144.62999999992</v>
      </c>
      <c r="E14" s="8">
        <v>-739654.1400000008</v>
      </c>
      <c r="F14" s="8">
        <v>149895.90999999992</v>
      </c>
      <c r="G14" s="8">
        <v>-349603.51</v>
      </c>
      <c r="H14" s="8">
        <v>-236313.80000000002</v>
      </c>
      <c r="I14" s="8">
        <v>-477998.23</v>
      </c>
      <c r="J14" s="8">
        <v>97037.21000000002</v>
      </c>
      <c r="K14" s="8">
        <v>-171455.11000000004</v>
      </c>
      <c r="L14" s="8">
        <f>SUM(B14:K14)</f>
        <v>-7425873.4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11614554.269999996</v>
      </c>
      <c r="C15" s="7">
        <f aca="true" t="shared" si="1" ref="C15:K15">C13+C14</f>
        <v>11218541.620000001</v>
      </c>
      <c r="D15" s="7">
        <f t="shared" si="1"/>
        <v>35735188.120000005</v>
      </c>
      <c r="E15" s="7">
        <f t="shared" si="1"/>
        <v>29248237.300000004</v>
      </c>
      <c r="F15" s="7">
        <f t="shared" si="1"/>
        <v>31685965.290000003</v>
      </c>
      <c r="G15" s="7">
        <f t="shared" si="1"/>
        <v>17819831.599999998</v>
      </c>
      <c r="H15" s="7">
        <f t="shared" si="1"/>
        <v>9711785.729999999</v>
      </c>
      <c r="I15" s="7">
        <f t="shared" si="1"/>
        <v>12857919.980000002</v>
      </c>
      <c r="J15" s="7">
        <f t="shared" si="1"/>
        <v>15382941.490000004</v>
      </c>
      <c r="K15" s="7">
        <f t="shared" si="1"/>
        <v>20035925.489999995</v>
      </c>
      <c r="L15" s="7">
        <f>+L13+L14</f>
        <v>195310890.89000002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33438193.250000004</v>
      </c>
      <c r="C20" s="10">
        <v>24203216.229999997</v>
      </c>
      <c r="D20" s="10">
        <v>20885323.639999997</v>
      </c>
      <c r="E20" s="10">
        <v>6567816.390000001</v>
      </c>
      <c r="F20" s="10">
        <v>21718636.43</v>
      </c>
      <c r="G20" s="10">
        <v>31107629.659999996</v>
      </c>
      <c r="H20" s="10">
        <v>5655759.130000001</v>
      </c>
      <c r="I20" s="10">
        <v>24063436.85</v>
      </c>
      <c r="J20" s="10">
        <v>21690791.3</v>
      </c>
      <c r="K20" s="10">
        <v>28322283.2</v>
      </c>
      <c r="L20" s="10">
        <v>25716962.950000003</v>
      </c>
      <c r="M20" s="10">
        <v>14248635.46</v>
      </c>
      <c r="N20" s="10">
        <v>7232503.790000001</v>
      </c>
      <c r="O20" s="10">
        <f>SUM(B20:N20)</f>
        <v>264851188.27999997</v>
      </c>
    </row>
    <row r="21" spans="1:15" ht="27" customHeight="1">
      <c r="A21" s="2" t="s">
        <v>4</v>
      </c>
      <c r="B21" s="8">
        <v>3082218.7300000004</v>
      </c>
      <c r="C21" s="8">
        <v>1750271.4300000004</v>
      </c>
      <c r="D21" s="8">
        <v>1258968.3000000005</v>
      </c>
      <c r="E21" s="8">
        <v>41665.82000000005</v>
      </c>
      <c r="F21" s="8">
        <v>256267.46999999997</v>
      </c>
      <c r="G21" s="8">
        <v>132079.52000000028</v>
      </c>
      <c r="H21" s="8">
        <v>-957507.7800000001</v>
      </c>
      <c r="I21" s="8">
        <v>-528344.0099999997</v>
      </c>
      <c r="J21" s="8">
        <v>-304083.90999999986</v>
      </c>
      <c r="K21" s="8">
        <v>-2615357.540000001</v>
      </c>
      <c r="L21" s="8">
        <v>-2194595.45</v>
      </c>
      <c r="M21" s="8">
        <v>137845.76999999987</v>
      </c>
      <c r="N21" s="8">
        <v>-121078.46000000002</v>
      </c>
      <c r="O21" s="8">
        <f>SUM(B21:N21)</f>
        <v>-61650.10999999914</v>
      </c>
    </row>
    <row r="22" spans="1:15" ht="27" customHeight="1">
      <c r="A22" s="6" t="s">
        <v>5</v>
      </c>
      <c r="B22" s="7">
        <f>+B20+B21</f>
        <v>36520411.980000004</v>
      </c>
      <c r="C22" s="7">
        <f>+C20+C21</f>
        <v>25953487.659999996</v>
      </c>
      <c r="D22" s="7">
        <f aca="true" t="shared" si="2" ref="D22:O22">+D20+D21</f>
        <v>22144291.939999998</v>
      </c>
      <c r="E22" s="7">
        <f t="shared" si="2"/>
        <v>6609482.210000001</v>
      </c>
      <c r="F22" s="7">
        <f t="shared" si="2"/>
        <v>21974903.9</v>
      </c>
      <c r="G22" s="7">
        <f t="shared" si="2"/>
        <v>31239709.179999996</v>
      </c>
      <c r="H22" s="7">
        <f t="shared" si="2"/>
        <v>4698251.350000001</v>
      </c>
      <c r="I22" s="7">
        <f t="shared" si="2"/>
        <v>23535092.840000004</v>
      </c>
      <c r="J22" s="7">
        <f t="shared" si="2"/>
        <v>21386707.39</v>
      </c>
      <c r="K22" s="7">
        <f t="shared" si="2"/>
        <v>25706925.659999996</v>
      </c>
      <c r="L22" s="7">
        <f t="shared" si="2"/>
        <v>23522367.500000004</v>
      </c>
      <c r="M22" s="7">
        <f t="shared" si="2"/>
        <v>14386481.23</v>
      </c>
      <c r="N22" s="7">
        <f t="shared" si="2"/>
        <v>7111425.330000001</v>
      </c>
      <c r="O22" s="7">
        <f t="shared" si="2"/>
        <v>264789538.17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2022-06-06T19:27:48Z</dcterms:modified>
  <cp:category/>
  <cp:version/>
  <cp:contentType/>
  <cp:contentStatus/>
</cp:coreProperties>
</file>