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<sst xmlns="http://schemas.openxmlformats.org/spreadsheetml/2006/main" count="81" uniqueCount="63">
  <si>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</si>
  <si>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</si>
  <si>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</si>
  <si>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</si>
  <si>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</si>
  <si>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</si>
  <si>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</si>
  <si>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</si>
  <si>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</si>
  <si>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</si>
  <si>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</si>
  <si>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</si>
  <si>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</si>
  <si>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</si>
  <si>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</si>
  <si>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</si>
  <si>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</si>
  <si>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</si>
  <si>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</si>
  <si>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</si>
  <si>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</si>
  <si>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</si>
  <si>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</si>
  <si>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</si>
  <si>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</si>
  <si>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</si>
  <si>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</si>
  <si>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</si>
  <si>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</si>
  <si>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</si>
  <si>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</si>
  <si>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</si>
  <si>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</si>
  <si>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</si>
  <si>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</si>
  <si>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</si>
  <si>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</si>
  <si>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</si>
  <si>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</si>
  <si>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</si>
  <si>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</si>
  <si>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</si>
  <si>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</si>
  <si>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</si>
  <si>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</si>
  <si>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</si>
  <si>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</si>
  <si>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</si>
  <si>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</si>
  <si>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</si>
  <si>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</si>
  <si>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</si>
  <si>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</si>
  <si>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</si>
  <si>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</si>
  <si>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</si>
  <si>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</si>
  <si>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</si>
  <si>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</si>
  <si>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</si>
  <si>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</si>
  <si>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</si>
  <si>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18/04/22 - VENCIMENTO 26/04/22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</si>
</sst>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1561069.81</v>
      </c>
      <c r="C6" s="10">
        <v>1481971.4400000002</v>
      </c>
      <c r="D6" s="10">
        <v>1837548.37</v>
      </c>
      <c r="E6" s="10">
        <v>1133783.51</v>
      </c>
      <c r="F6" s="10">
        <v>1128886.6800000002</v>
      </c>
      <c r="G6" s="10">
        <v>1244493.5999999999</v>
      </c>
      <c r="H6" s="10">
        <v>1126946.3299999998</v>
      </c>
      <c r="I6" s="10">
        <v>1589094.2500000002</v>
      </c>
      <c r="J6" s="10">
        <v>545426.54</v>
      </c>
      <c r="K6" s="10">
        <f>SUM(B6:J6)</f>
        <v>11649220.530000001</v>
      </c>
      <c r="Q6"/>
      <c r="R6"/>
    </row>
    <row r="7" spans="1:18" ht="27" customHeight="1">
      <c r="A7" s="2" t="s">
        <v>4</v>
      </c>
      <c r="B7" s="19">
        <v>-334390.65</v>
      </c>
      <c r="C7" s="19">
        <v>-104485.09999999999</v>
      </c>
      <c r="D7" s="19">
        <v>203698.8399999999</v>
      </c>
      <c r="E7" s="19">
        <v>37627.340000000026</v>
      </c>
      <c r="F7" s="19">
        <v>-68284.49</v>
      </c>
      <c r="G7" s="19">
        <v>-350596.26</v>
      </c>
      <c r="H7" s="19">
        <v>219788.57</v>
      </c>
      <c r="I7" s="19">
        <v>-190327.37</v>
      </c>
      <c r="J7" s="19">
        <v>-32348.110000000008</v>
      </c>
      <c r="K7" s="8">
        <f>SUM(B7:J7)</f>
        <v>-619317.2300000001</v>
      </c>
      <c r="Q7"/>
      <c r="R7"/>
    </row>
    <row r="8" spans="1:11" ht="27" customHeight="1">
      <c r="A8" s="6" t="s">
        <v>5</v>
      </c>
      <c r="B8" s="7">
        <f>B6+B7</f>
        <v>1226679.1600000001</v>
      </c>
      <c r="C8" s="7">
        <f aca="true" t="shared" si="0" ref="C8:J8">C6+C7</f>
        <v>1377486.34</v>
      </c>
      <c r="D8" s="7">
        <f t="shared" si="0"/>
        <v>2041247.21</v>
      </c>
      <c r="E8" s="7">
        <f t="shared" si="0"/>
        <v>1171410.85</v>
      </c>
      <c r="F8" s="7">
        <f t="shared" si="0"/>
        <v>1060602.1900000002</v>
      </c>
      <c r="G8" s="7">
        <f t="shared" si="0"/>
        <v>893897.3399999999</v>
      </c>
      <c r="H8" s="7">
        <f t="shared" si="0"/>
        <v>1346734.9</v>
      </c>
      <c r="I8" s="7">
        <f t="shared" si="0"/>
        <v>1398766.8800000004</v>
      </c>
      <c r="J8" s="7">
        <f t="shared" si="0"/>
        <v>513078.43000000005</v>
      </c>
      <c r="K8" s="7">
        <f>+K7+K6</f>
        <v>11029903.3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746902.27</v>
      </c>
      <c r="C13" s="10">
        <v>483013.56</v>
      </c>
      <c r="D13" s="10">
        <v>1505961.1400000001</v>
      </c>
      <c r="E13" s="10">
        <v>1246863.8400000003</v>
      </c>
      <c r="F13" s="10">
        <v>1324515.1400000001</v>
      </c>
      <c r="G13" s="10">
        <v>793548.4700000001</v>
      </c>
      <c r="H13" s="10">
        <v>435404.4</v>
      </c>
      <c r="I13" s="10">
        <v>567255.1399999999</v>
      </c>
      <c r="J13" s="10">
        <v>692911.3499999999</v>
      </c>
      <c r="K13" s="10">
        <v>855527.25</v>
      </c>
      <c r="L13" s="10">
        <f>SUM(B13:K13)</f>
        <v>8651902.56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-123536.85000000002</v>
      </c>
      <c r="C14" s="8">
        <v>-32097.089999999997</v>
      </c>
      <c r="D14" s="8">
        <v>-99928.20999999999</v>
      </c>
      <c r="E14" s="8">
        <v>221166.59000000008</v>
      </c>
      <c r="F14" s="8">
        <v>-71104.69</v>
      </c>
      <c r="G14" s="8">
        <v>103927.35</v>
      </c>
      <c r="H14" s="8">
        <v>-33362.83</v>
      </c>
      <c r="I14" s="8">
        <v>-67930.6</v>
      </c>
      <c r="J14" s="8">
        <v>-41187.950000000004</v>
      </c>
      <c r="K14" s="8">
        <v>-61492.14</v>
      </c>
      <c r="L14" s="8">
        <f>SUM(B14:K14)</f>
        <v>-205546.41999999993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623365.42</v>
      </c>
      <c r="C15" s="7">
        <f aca="true" t="shared" si="1" ref="C15:K15">C13+C14</f>
        <v>450916.47</v>
      </c>
      <c r="D15" s="7">
        <f t="shared" si="1"/>
        <v>1406032.9300000002</v>
      </c>
      <c r="E15" s="7">
        <f t="shared" si="1"/>
        <v>1468030.4300000004</v>
      </c>
      <c r="F15" s="7">
        <f t="shared" si="1"/>
        <v>1253410.4500000002</v>
      </c>
      <c r="G15" s="7">
        <f t="shared" si="1"/>
        <v>897475.8200000001</v>
      </c>
      <c r="H15" s="7">
        <f t="shared" si="1"/>
        <v>402041.57</v>
      </c>
      <c r="I15" s="7">
        <f t="shared" si="1"/>
        <v>499324.5399999999</v>
      </c>
      <c r="J15" s="7">
        <f t="shared" si="1"/>
        <v>651723.3999999999</v>
      </c>
      <c r="K15" s="7">
        <f t="shared" si="1"/>
        <v>794035.11</v>
      </c>
      <c r="L15" s="7">
        <f>+L13+L14</f>
        <v>8446356.14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1346630.67</v>
      </c>
      <c r="C20" s="10">
        <v>993451.7999999999</v>
      </c>
      <c r="D20" s="10">
        <v>803554.09</v>
      </c>
      <c r="E20" s="10">
        <v>266174.54</v>
      </c>
      <c r="F20" s="10">
        <v>897831.61</v>
      </c>
      <c r="G20" s="10">
        <v>1282309.2399999998</v>
      </c>
      <c r="H20" s="10">
        <v>222920.06999999995</v>
      </c>
      <c r="I20" s="10">
        <v>1007237.3999999999</v>
      </c>
      <c r="J20" s="10">
        <v>886991.62</v>
      </c>
      <c r="K20" s="10">
        <v>1137707.5999999999</v>
      </c>
      <c r="L20" s="10">
        <v>1028253.55</v>
      </c>
      <c r="M20" s="10">
        <v>583065.1200000001</v>
      </c>
      <c r="N20" s="10">
        <v>304873.1099999999</v>
      </c>
      <c r="O20" s="10">
        <f>SUM(B20:N20)</f>
        <v>10761000.420000002</v>
      </c>
    </row>
    <row r="21" spans="1:15" ht="27" customHeight="1">
      <c r="A21" s="2" t="s">
        <v>4</v>
      </c>
      <c r="B21" s="8">
        <v>-70051.74</v>
      </c>
      <c r="C21" s="8">
        <v>-73650.18</v>
      </c>
      <c r="D21" s="8">
        <v>397425.62</v>
      </c>
      <c r="E21" s="8">
        <v>-11473.28</v>
      </c>
      <c r="F21" s="8">
        <v>-42960.28</v>
      </c>
      <c r="G21" s="8">
        <v>-64465.99</v>
      </c>
      <c r="H21" s="8">
        <v>-32684.040000000005</v>
      </c>
      <c r="I21" s="8">
        <v>-72334.44</v>
      </c>
      <c r="J21" s="8">
        <v>-57427.07</v>
      </c>
      <c r="K21" s="8">
        <v>636211.78</v>
      </c>
      <c r="L21" s="8">
        <v>604732.22</v>
      </c>
      <c r="M21" s="8">
        <v>-28655.24</v>
      </c>
      <c r="N21" s="8">
        <v>-21317.68</v>
      </c>
      <c r="O21" s="8">
        <f>SUM(B21:N21)</f>
        <v>1163349.6800000002</v>
      </c>
    </row>
    <row r="22" spans="1:15" ht="27" customHeight="1">
      <c r="A22" s="6" t="s">
        <v>5</v>
      </c>
      <c r="B22" s="7">
        <f>+B20+B21</f>
        <v>1276578.93</v>
      </c>
      <c r="C22" s="7">
        <f>+C20+C21</f>
        <v>919801.6199999999</v>
      </c>
      <c r="D22" s="7">
        <f aca="true" t="shared" si="2" ref="D22:O22">+D20+D21</f>
        <v>1200979.71</v>
      </c>
      <c r="E22" s="7">
        <f t="shared" si="2"/>
        <v>254701.25999999998</v>
      </c>
      <c r="F22" s="7">
        <f t="shared" si="2"/>
        <v>854871.33</v>
      </c>
      <c r="G22" s="7">
        <f t="shared" si="2"/>
        <v>1217843.2499999998</v>
      </c>
      <c r="H22" s="7">
        <f t="shared" si="2"/>
        <v>190236.02999999994</v>
      </c>
      <c r="I22" s="7">
        <f t="shared" si="2"/>
        <v>934902.96</v>
      </c>
      <c r="J22" s="7">
        <f t="shared" si="2"/>
        <v>829564.55</v>
      </c>
      <c r="K22" s="7">
        <f t="shared" si="2"/>
        <v>1773919.38</v>
      </c>
      <c r="L22" s="7">
        <f t="shared" si="2"/>
        <v>1632985.77</v>
      </c>
      <c r="M22" s="7">
        <f t="shared" si="2"/>
        <v>554409.8800000001</v>
      </c>
      <c r="N22" s="7">
        <f t="shared" si="2"/>
        <v>283555.42999999993</v>
      </c>
      <c r="O22" s="7">
        <f t="shared" si="2"/>
        <v>11924350.100000001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2022-04-25T18:00:26Z</dcterms:modified>
  <cp:category/>
  <cp:version/>
  <cp:contentType/>
  <cp:contentStatus/>
</cp:coreProperties>
</file>