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<sst xmlns="http://schemas.openxmlformats.org/spreadsheetml/2006/main" count="81" uniqueCount="63">
  <si>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</si>
  <si>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</si>
  <si>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</si>
  <si>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</si>
  <si>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</si>
  <si>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</si>
  <si>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</si>
  <si>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</si>
  <si>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</si>
  <si>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</si>
  <si>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</si>
  <si>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</si>
  <si>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</si>
  <si>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</si>
  <si>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</si>
  <si>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</si>
  <si>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</si>
  <si>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</si>
  <si>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</si>
  <si>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</si>
  <si>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</si>
  <si>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</si>
  <si>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</si>
  <si>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</si>
  <si>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</si>
  <si>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</si>
  <si>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</si>
  <si>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</si>
  <si>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</si>
  <si>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</si>
  <si>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</si>
  <si>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</si>
  <si>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</si>
  <si>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</si>
  <si>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</si>
  <si>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</si>
  <si>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</si>
  <si>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</si>
  <si>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</si>
  <si>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</si>
  <si>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</si>
  <si>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</si>
  <si>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</si>
  <si>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</si>
  <si>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</si>
  <si>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</si>
  <si>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</si>
  <si>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</si>
  <si>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</si>
  <si>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</si>
  <si>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</si>
  <si>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</si>
  <si>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</si>
  <si>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</si>
  <si>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</si>
  <si>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</si>
  <si>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</si>
  <si>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</si>
  <si>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</si>
  <si>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</si>
  <si>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</si>
  <si>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</si>
  <si>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05/04/22 - VENCIMENTO 12/04/22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</si>
</sst>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="80" zoomScaleNormal="80" zoomScalePageLayoutView="0" workbookViewId="0" topLeftCell="A1">
      <selection activeCell="F9" sqref="F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1" ht="27" customHeight="1">
      <c r="A6" s="9" t="s">
        <v>3</v>
      </c>
      <c r="B6" s="10">
        <v>1518004.76</v>
      </c>
      <c r="C6" s="10">
        <v>1432273.07</v>
      </c>
      <c r="D6" s="10">
        <v>1782499.68</v>
      </c>
      <c r="E6" s="10">
        <v>1096270.07</v>
      </c>
      <c r="F6" s="10">
        <v>1095706.1400000001</v>
      </c>
      <c r="G6" s="10">
        <v>1198185.4400000002</v>
      </c>
      <c r="H6" s="10">
        <v>1094089.66</v>
      </c>
      <c r="I6" s="10">
        <v>1529432.6200000003</v>
      </c>
      <c r="J6" s="10">
        <v>527755.97</v>
      </c>
      <c r="K6" s="10">
        <f>SUM(B6:J6)</f>
        <v>11274217.410000002</v>
      </c>
    </row>
    <row r="7" spans="1:11" ht="27" customHeight="1">
      <c r="A7" s="2" t="s">
        <v>4</v>
      </c>
      <c r="B7" s="19">
        <v>-273918.71</v>
      </c>
      <c r="C7" s="19">
        <v>-109854.78</v>
      </c>
      <c r="D7" s="19">
        <v>1081848.2399999998</v>
      </c>
      <c r="E7" s="19">
        <v>417320.7200000001</v>
      </c>
      <c r="F7" s="19">
        <v>-72328.09</v>
      </c>
      <c r="G7" s="19">
        <v>-255117.44</v>
      </c>
      <c r="H7" s="19">
        <v>812113.23</v>
      </c>
      <c r="I7" s="19">
        <v>-168531.68</v>
      </c>
      <c r="J7" s="19">
        <v>220559.03000000003</v>
      </c>
      <c r="K7" s="8">
        <f>SUM(B7:J7)</f>
        <v>1652090.5199999998</v>
      </c>
    </row>
    <row r="8" spans="1:11" ht="27" customHeight="1">
      <c r="A8" s="6" t="s">
        <v>5</v>
      </c>
      <c r="B8" s="7">
        <f>B6+B7</f>
        <v>1244086.05</v>
      </c>
      <c r="C8" s="7">
        <f aca="true" t="shared" si="0" ref="C8:J8">C6+C7</f>
        <v>1322418.29</v>
      </c>
      <c r="D8" s="7">
        <f t="shared" si="0"/>
        <v>2864347.92</v>
      </c>
      <c r="E8" s="7">
        <f t="shared" si="0"/>
        <v>1513590.79</v>
      </c>
      <c r="F8" s="7">
        <f t="shared" si="0"/>
        <v>1023378.0500000002</v>
      </c>
      <c r="G8" s="7">
        <f t="shared" si="0"/>
        <v>943068.0000000002</v>
      </c>
      <c r="H8" s="7">
        <f t="shared" si="0"/>
        <v>1906202.89</v>
      </c>
      <c r="I8" s="7">
        <f t="shared" si="0"/>
        <v>1360900.9400000004</v>
      </c>
      <c r="J8" s="7">
        <f t="shared" si="0"/>
        <v>748315</v>
      </c>
      <c r="K8" s="7">
        <f>+K7+K6</f>
        <v>12926307.930000002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79" ht="27" customHeight="1">
      <c r="A13" s="9" t="s">
        <v>3</v>
      </c>
      <c r="B13" s="10">
        <v>728802.12</v>
      </c>
      <c r="C13" s="10">
        <v>467235.4600000001</v>
      </c>
      <c r="D13" s="10">
        <v>1475219.2499999998</v>
      </c>
      <c r="E13" s="10">
        <v>1212820.05</v>
      </c>
      <c r="F13" s="10">
        <v>1289614.9799999997</v>
      </c>
      <c r="G13" s="10">
        <v>774262.3300000001</v>
      </c>
      <c r="H13" s="10">
        <v>422017.23000000004</v>
      </c>
      <c r="I13" s="10">
        <v>547236.1799999999</v>
      </c>
      <c r="J13" s="10">
        <v>671893.02</v>
      </c>
      <c r="K13" s="10">
        <v>828045.8200000001</v>
      </c>
      <c r="L13" s="10">
        <f>SUM(B13:K13)</f>
        <v>8417146.44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27" customHeight="1">
      <c r="A14" s="2" t="s">
        <v>4</v>
      </c>
      <c r="B14" s="8">
        <v>-125204.58000000002</v>
      </c>
      <c r="C14" s="8">
        <v>-33342.15</v>
      </c>
      <c r="D14" s="8">
        <v>-104157.15</v>
      </c>
      <c r="E14" s="8">
        <v>821658.5900000001</v>
      </c>
      <c r="F14" s="8">
        <v>-73155.22</v>
      </c>
      <c r="G14" s="8">
        <v>389458.81</v>
      </c>
      <c r="H14" s="8">
        <v>-33565.1</v>
      </c>
      <c r="I14" s="8">
        <v>-57330.15</v>
      </c>
      <c r="J14" s="8">
        <v>-46212.619999999995</v>
      </c>
      <c r="K14" s="8">
        <v>-63740.4</v>
      </c>
      <c r="L14" s="8">
        <f>SUM(B14:K14)</f>
        <v>674410.03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15" ht="29.25" customHeight="1">
      <c r="A15" s="6" t="s">
        <v>5</v>
      </c>
      <c r="B15" s="7">
        <f>B13+B14</f>
        <v>603597.54</v>
      </c>
      <c r="C15" s="7">
        <f aca="true" t="shared" si="1" ref="C15:K15">C13+C14</f>
        <v>433893.31000000006</v>
      </c>
      <c r="D15" s="7">
        <f t="shared" si="1"/>
        <v>1371062.0999999999</v>
      </c>
      <c r="E15" s="7">
        <f t="shared" si="1"/>
        <v>2034478.6400000001</v>
      </c>
      <c r="F15" s="7">
        <f t="shared" si="1"/>
        <v>1216459.7599999998</v>
      </c>
      <c r="G15" s="7">
        <f t="shared" si="1"/>
        <v>1163721.1400000001</v>
      </c>
      <c r="H15" s="7">
        <f t="shared" si="1"/>
        <v>388452.13000000006</v>
      </c>
      <c r="I15" s="7">
        <f t="shared" si="1"/>
        <v>489906.0299999999</v>
      </c>
      <c r="J15" s="7">
        <f t="shared" si="1"/>
        <v>625680.4</v>
      </c>
      <c r="K15" s="7">
        <f t="shared" si="1"/>
        <v>764305.42</v>
      </c>
      <c r="L15" s="7">
        <f>+L13+L14</f>
        <v>9091556.469999999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1314375.4799999997</v>
      </c>
      <c r="C20" s="10">
        <v>963288.21</v>
      </c>
      <c r="D20" s="10">
        <v>793749.13</v>
      </c>
      <c r="E20" s="10">
        <v>262047.91999999998</v>
      </c>
      <c r="F20" s="10">
        <v>862630.68</v>
      </c>
      <c r="G20" s="10">
        <v>1254701.7399999998</v>
      </c>
      <c r="H20" s="10">
        <v>220352.00999999998</v>
      </c>
      <c r="I20" s="10">
        <v>983831.9400000001</v>
      </c>
      <c r="J20" s="10">
        <v>858997.23</v>
      </c>
      <c r="K20" s="10">
        <v>1129573.41</v>
      </c>
      <c r="L20" s="10">
        <v>1001312.8200000001</v>
      </c>
      <c r="M20" s="10">
        <v>576822.07</v>
      </c>
      <c r="N20" s="10">
        <v>294524.52999999997</v>
      </c>
      <c r="O20" s="10">
        <f>SUM(B20:N20)</f>
        <v>10516207.169999998</v>
      </c>
    </row>
    <row r="21" spans="1:15" ht="27" customHeight="1">
      <c r="A21" s="2" t="s">
        <v>4</v>
      </c>
      <c r="B21" s="8">
        <v>-71794.41</v>
      </c>
      <c r="C21" s="8">
        <v>-73504.84</v>
      </c>
      <c r="D21" s="8">
        <v>-50986.52</v>
      </c>
      <c r="E21" s="8">
        <v>-11288.62</v>
      </c>
      <c r="F21" s="8">
        <v>-39514.54</v>
      </c>
      <c r="G21" s="8">
        <v>-63106.8</v>
      </c>
      <c r="H21" s="8">
        <v>126516.69</v>
      </c>
      <c r="I21" s="8">
        <v>-77253.78</v>
      </c>
      <c r="J21" s="8">
        <v>-59178.01</v>
      </c>
      <c r="K21" s="8">
        <v>-47168.76</v>
      </c>
      <c r="L21" s="8">
        <v>-38002.17999999999</v>
      </c>
      <c r="M21" s="8">
        <v>-27608.449999999997</v>
      </c>
      <c r="N21" s="8">
        <v>-21436.59</v>
      </c>
      <c r="O21" s="8">
        <f>SUM(B21:N21)</f>
        <v>-454326.81</v>
      </c>
    </row>
    <row r="22" spans="1:15" ht="27" customHeight="1">
      <c r="A22" s="6" t="s">
        <v>5</v>
      </c>
      <c r="B22" s="7">
        <f>+B20+B21</f>
        <v>1242581.0699999998</v>
      </c>
      <c r="C22" s="7">
        <f>+C20+C21</f>
        <v>889783.37</v>
      </c>
      <c r="D22" s="7">
        <f aca="true" t="shared" si="2" ref="D22:O22">+D20+D21</f>
        <v>742762.61</v>
      </c>
      <c r="E22" s="7">
        <f t="shared" si="2"/>
        <v>250759.3</v>
      </c>
      <c r="F22" s="7">
        <f t="shared" si="2"/>
        <v>823116.14</v>
      </c>
      <c r="G22" s="7">
        <f t="shared" si="2"/>
        <v>1191594.9399999997</v>
      </c>
      <c r="H22" s="7">
        <f t="shared" si="2"/>
        <v>346868.69999999995</v>
      </c>
      <c r="I22" s="7">
        <f t="shared" si="2"/>
        <v>906578.16</v>
      </c>
      <c r="J22" s="7">
        <f t="shared" si="2"/>
        <v>799819.22</v>
      </c>
      <c r="K22" s="7">
        <f t="shared" si="2"/>
        <v>1082404.65</v>
      </c>
      <c r="L22" s="7">
        <f t="shared" si="2"/>
        <v>963310.6400000001</v>
      </c>
      <c r="M22" s="7">
        <f t="shared" si="2"/>
        <v>549213.62</v>
      </c>
      <c r="N22" s="7">
        <f t="shared" si="2"/>
        <v>273087.93999999994</v>
      </c>
      <c r="O22" s="7">
        <f t="shared" si="2"/>
        <v>10061880.359999998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2022-06-06T18:37:33Z</dcterms:modified>
  <cp:category/>
  <cp:version/>
  <cp:contentType/>
  <cp:contentStatus/>
</cp:coreProperties>
</file>