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<sst xmlns="http://schemas.openxmlformats.org/spreadsheetml/2006/main" count="81" uniqueCount="63">
  <si>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</si>
  <si>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</si>
  <si>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</si>
  <si>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</si>
  <si>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</si>
  <si>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</si>
  <si>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</si>
  <si>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</si>
  <si>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</si>
  <si>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</si>
  <si>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</si>
  <si>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</si>
  <si>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</si>
  <si>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</si>
  <si>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</si>
  <si>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</si>
  <si>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</si>
  <si>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</si>
  <si>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</si>
  <si>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</si>
  <si>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</si>
  <si>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</si>
  <si>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</si>
  <si>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</si>
  <si>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</si>
  <si>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</si>
  <si>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</si>
  <si>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</si>
  <si>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</si>
  <si>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</si>
  <si>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</si>
  <si>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</si>
  <si>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</si>
  <si>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</si>
  <si>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</si>
  <si>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</si>
  <si>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</si>
  <si>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</si>
  <si>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</si>
  <si>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</si>
  <si>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</si>
  <si>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</si>
  <si>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</si>
  <si>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</si>
  <si>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</si>
  <si>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</si>
  <si>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</si>
  <si>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</si>
  <si>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</si>
  <si>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</si>
  <si>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</si>
  <si>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</si>
  <si>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</si>
  <si>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</si>
  <si>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</si>
  <si>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</si>
  <si>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</si>
  <si>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</si>
  <si>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</si>
  <si>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</si>
  <si>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</si>
  <si>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</si>
  <si>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26/09/21 - VENCIMENTO 01/10/21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</si>
</sst>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367818.26</v>
      </c>
      <c r="C6" s="10">
        <v>357735.17</v>
      </c>
      <c r="D6" s="10">
        <v>472355.22000000003</v>
      </c>
      <c r="E6" s="10">
        <v>231651.01</v>
      </c>
      <c r="F6" s="10">
        <v>338315.1400000001</v>
      </c>
      <c r="G6" s="10">
        <v>335432.86999999994</v>
      </c>
      <c r="H6" s="10">
        <v>342078.75</v>
      </c>
      <c r="I6" s="10">
        <v>431281.49</v>
      </c>
      <c r="J6" s="10">
        <v>107700.09000000001</v>
      </c>
      <c r="K6" s="10">
        <f>SUM(B6:J6)</f>
        <v>2984368</v>
      </c>
      <c r="Q6"/>
      <c r="R6"/>
    </row>
    <row r="7" spans="1:18" ht="27" customHeight="1">
      <c r="A7" s="2" t="s">
        <v>4</v>
      </c>
      <c r="B7" s="19">
        <v>-32986.8</v>
      </c>
      <c r="C7" s="19">
        <v>-33704</v>
      </c>
      <c r="D7" s="19">
        <v>-59883.56</v>
      </c>
      <c r="E7" s="19">
        <v>-21278.4</v>
      </c>
      <c r="F7" s="19">
        <v>-29563.6</v>
      </c>
      <c r="G7" s="19">
        <v>-19804.4</v>
      </c>
      <c r="H7" s="19">
        <v>-19826.4</v>
      </c>
      <c r="I7" s="19">
        <v>-40238</v>
      </c>
      <c r="J7" s="19">
        <v>-10632.76</v>
      </c>
      <c r="K7" s="8">
        <f>SUM(B7:J7)</f>
        <v>-267917.92</v>
      </c>
      <c r="Q7"/>
      <c r="R7"/>
    </row>
    <row r="8" spans="1:11" ht="27" customHeight="1">
      <c r="A8" s="6" t="s">
        <v>5</v>
      </c>
      <c r="B8" s="7">
        <f>B6+B7</f>
        <v>334831.46</v>
      </c>
      <c r="C8" s="7">
        <f aca="true" t="shared" si="0" ref="C8:J8">C6+C7</f>
        <v>324031.17</v>
      </c>
      <c r="D8" s="7">
        <f t="shared" si="0"/>
        <v>412471.66000000003</v>
      </c>
      <c r="E8" s="7">
        <f t="shared" si="0"/>
        <v>210372.61000000002</v>
      </c>
      <c r="F8" s="7">
        <f t="shared" si="0"/>
        <v>308751.5400000001</v>
      </c>
      <c r="G8" s="7">
        <f t="shared" si="0"/>
        <v>315628.4699999999</v>
      </c>
      <c r="H8" s="7">
        <f t="shared" si="0"/>
        <v>322252.35</v>
      </c>
      <c r="I8" s="7">
        <f t="shared" si="0"/>
        <v>391043.49</v>
      </c>
      <c r="J8" s="7">
        <f t="shared" si="0"/>
        <v>97067.33000000002</v>
      </c>
      <c r="K8" s="7">
        <f>+K7+K6</f>
        <v>2716450.08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129082.54000000001</v>
      </c>
      <c r="C13" s="10">
        <v>109158.12</v>
      </c>
      <c r="D13" s="10">
        <v>387942.98</v>
      </c>
      <c r="E13" s="10">
        <v>370456.18000000005</v>
      </c>
      <c r="F13" s="10">
        <v>384363.07</v>
      </c>
      <c r="G13" s="10">
        <v>160866.46000000002</v>
      </c>
      <c r="H13" s="10">
        <v>102966.18000000001</v>
      </c>
      <c r="I13" s="10">
        <v>154542.38</v>
      </c>
      <c r="J13" s="10">
        <v>126263.82</v>
      </c>
      <c r="K13" s="10">
        <v>222857.78999999998</v>
      </c>
      <c r="L13" s="10">
        <f>SUM(B13:K13)</f>
        <v>2148499.52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-93875.77</v>
      </c>
      <c r="C14" s="8">
        <v>-11162.8</v>
      </c>
      <c r="D14" s="8">
        <v>-35041.6</v>
      </c>
      <c r="E14" s="8">
        <v>-37848.97</v>
      </c>
      <c r="F14" s="8">
        <v>-35085.6</v>
      </c>
      <c r="G14" s="8">
        <v>-15360.4</v>
      </c>
      <c r="H14" s="8">
        <v>-15271.23</v>
      </c>
      <c r="I14" s="8">
        <v>-12328.8</v>
      </c>
      <c r="J14" s="8">
        <v>-8628.4</v>
      </c>
      <c r="K14" s="8">
        <v>-20838.4</v>
      </c>
      <c r="L14" s="8">
        <f>SUM(B14:K14)</f>
        <v>-285441.97000000003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35206.770000000004</v>
      </c>
      <c r="C15" s="7">
        <f aca="true" t="shared" si="1" ref="C15:K15">C13+C14</f>
        <v>97995.31999999999</v>
      </c>
      <c r="D15" s="7">
        <f t="shared" si="1"/>
        <v>352901.38</v>
      </c>
      <c r="E15" s="7">
        <f t="shared" si="1"/>
        <v>332607.2100000001</v>
      </c>
      <c r="F15" s="7">
        <f t="shared" si="1"/>
        <v>349277.47000000003</v>
      </c>
      <c r="G15" s="7">
        <f t="shared" si="1"/>
        <v>145506.06000000003</v>
      </c>
      <c r="H15" s="7">
        <f t="shared" si="1"/>
        <v>87694.95000000001</v>
      </c>
      <c r="I15" s="7">
        <f t="shared" si="1"/>
        <v>142213.58000000002</v>
      </c>
      <c r="J15" s="7">
        <f t="shared" si="1"/>
        <v>117635.42000000001</v>
      </c>
      <c r="K15" s="7">
        <f t="shared" si="1"/>
        <v>202019.38999999998</v>
      </c>
      <c r="L15" s="7">
        <f>+L13+L14</f>
        <v>1863057.55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428847.69</v>
      </c>
      <c r="C20" s="10">
        <v>319926.21</v>
      </c>
      <c r="D20" s="10">
        <v>296080.76</v>
      </c>
      <c r="E20" s="10">
        <v>73307.85999999999</v>
      </c>
      <c r="F20" s="10">
        <v>317932.01999999996</v>
      </c>
      <c r="G20" s="10">
        <v>381322.08</v>
      </c>
      <c r="H20" s="10">
        <v>53206.17</v>
      </c>
      <c r="I20" s="10">
        <v>275464.39</v>
      </c>
      <c r="J20" s="10">
        <v>301948.04000000004</v>
      </c>
      <c r="K20" s="10">
        <v>403271.8599999999</v>
      </c>
      <c r="L20" s="10">
        <v>365916.13</v>
      </c>
      <c r="M20" s="10">
        <v>183187.45</v>
      </c>
      <c r="N20" s="10">
        <v>79265.76000000001</v>
      </c>
      <c r="O20" s="10">
        <f>SUM(B20:N20)</f>
        <v>3479676.42</v>
      </c>
    </row>
    <row r="21" spans="1:15" ht="27" customHeight="1">
      <c r="A21" s="2" t="s">
        <v>4</v>
      </c>
      <c r="B21" s="8">
        <v>-38148</v>
      </c>
      <c r="C21" s="8">
        <v>-35028.4</v>
      </c>
      <c r="D21" s="8">
        <v>-29513.43</v>
      </c>
      <c r="E21" s="8">
        <v>-4078.8</v>
      </c>
      <c r="F21" s="8">
        <v>-21687.6</v>
      </c>
      <c r="G21" s="8">
        <v>-28683.6</v>
      </c>
      <c r="H21" s="8">
        <v>-9141.23</v>
      </c>
      <c r="I21" s="8">
        <v>-30021.2</v>
      </c>
      <c r="J21" s="8">
        <v>-27205.2</v>
      </c>
      <c r="K21" s="8">
        <v>-28380</v>
      </c>
      <c r="L21" s="8">
        <v>-19848.4</v>
      </c>
      <c r="M21" s="8">
        <v>-8267.6</v>
      </c>
      <c r="N21" s="8">
        <v>-6696.8</v>
      </c>
      <c r="O21" s="8">
        <f>SUM(B21:N21)</f>
        <v>-286700.26</v>
      </c>
    </row>
    <row r="22" spans="1:15" ht="27" customHeight="1">
      <c r="A22" s="6" t="s">
        <v>5</v>
      </c>
      <c r="B22" s="7">
        <f>+B20+B21</f>
        <v>390699.69</v>
      </c>
      <c r="C22" s="7">
        <f>+C20+C21</f>
        <v>284897.81</v>
      </c>
      <c r="D22" s="7">
        <f aca="true" t="shared" si="2" ref="D22:O22">+D20+D21</f>
        <v>266567.33</v>
      </c>
      <c r="E22" s="7">
        <f t="shared" si="2"/>
        <v>69229.05999999998</v>
      </c>
      <c r="F22" s="7">
        <f t="shared" si="2"/>
        <v>296244.42</v>
      </c>
      <c r="G22" s="7">
        <f t="shared" si="2"/>
        <v>352638.48000000004</v>
      </c>
      <c r="H22" s="7">
        <f t="shared" si="2"/>
        <v>44064.94</v>
      </c>
      <c r="I22" s="7">
        <f t="shared" si="2"/>
        <v>245443.19</v>
      </c>
      <c r="J22" s="7">
        <f t="shared" si="2"/>
        <v>274742.84</v>
      </c>
      <c r="K22" s="7">
        <f t="shared" si="2"/>
        <v>374891.8599999999</v>
      </c>
      <c r="L22" s="7">
        <f t="shared" si="2"/>
        <v>346067.73</v>
      </c>
      <c r="M22" s="7">
        <f t="shared" si="2"/>
        <v>174919.85</v>
      </c>
      <c r="N22" s="7">
        <f t="shared" si="2"/>
        <v>72568.96</v>
      </c>
      <c r="O22" s="7">
        <f t="shared" si="2"/>
        <v>3192976.16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2021-10-05T18:07:22Z</dcterms:modified>
  <cp:category/>
  <cp:version/>
  <cp:contentType/>
  <cp:contentStatus/>
</cp:coreProperties>
</file>